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produits CE+ETAT" sheetId="1" r:id="rId1"/>
  </sheets>
  <definedNames>
    <definedName name="_xlnm._FilterDatabase" localSheetId="0" hidden="1">'produits CE+ETAT'!$A$85:$G$276</definedName>
    <definedName name="_FilterDatabase_0" localSheetId="0">'produits CE+ETAT'!$A$85:$AK$278</definedName>
    <definedName name="_FilterDatabase_0_0" localSheetId="0">'produits CE+ETAT'!$A$85:$AK$278</definedName>
    <definedName name="Print_Area_0" localSheetId="0">'produits CE+ETAT'!$A$1:$I$78</definedName>
    <definedName name="Print_Area_0_0" localSheetId="0">'produits CE+ETAT'!$A$1:$I$78</definedName>
    <definedName name="_xlnm.Print_Area" localSheetId="0">'produits CE+ETAT'!$A$1:$I$78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73" i="1"/>
  <c r="I72"/>
  <c r="I71"/>
  <c r="I70"/>
  <c r="I69"/>
  <c r="I57"/>
  <c r="I68"/>
  <c r="I67"/>
  <c r="I55"/>
  <c r="I66"/>
  <c r="I65"/>
  <c r="I64"/>
  <c r="I63"/>
  <c r="I56"/>
  <c r="I62"/>
  <c r="I61"/>
  <c r="I60"/>
  <c r="I59"/>
  <c r="I58"/>
  <c r="I54"/>
  <c r="I53"/>
  <c r="I52"/>
  <c r="I44" l="1"/>
  <c r="I39"/>
  <c r="I41"/>
  <c r="I45"/>
  <c r="I42"/>
  <c r="I40"/>
  <c r="I38"/>
  <c r="I35"/>
  <c r="I34"/>
  <c r="I43"/>
  <c r="I37"/>
  <c r="I36"/>
  <c r="I46"/>
  <c r="I47"/>
  <c r="I74" l="1"/>
  <c r="H22" l="1"/>
  <c r="D20"/>
  <c r="D16"/>
  <c r="D19"/>
  <c r="D18"/>
  <c r="F33" l="1"/>
  <c r="F30"/>
  <c r="F52"/>
  <c r="F70"/>
  <c r="F67"/>
  <c r="F64"/>
  <c r="F61"/>
  <c r="F54"/>
  <c r="F66"/>
  <c r="F59"/>
  <c r="F69"/>
  <c r="F63"/>
  <c r="F71"/>
  <c r="F68"/>
  <c r="F65"/>
  <c r="F62"/>
  <c r="F58"/>
  <c r="F57"/>
  <c r="F56"/>
  <c r="F55"/>
  <c r="F60"/>
  <c r="F72"/>
  <c r="F73"/>
  <c r="F53"/>
  <c r="F44"/>
  <c r="F39"/>
  <c r="F41"/>
  <c r="F45"/>
  <c r="F42"/>
  <c r="F40"/>
  <c r="F38"/>
  <c r="I33"/>
  <c r="F34"/>
  <c r="F43"/>
  <c r="F37"/>
  <c r="F36"/>
  <c r="F35"/>
  <c r="F46"/>
  <c r="F47"/>
  <c r="I30" l="1"/>
  <c r="I48" s="1"/>
  <c r="I75" s="1"/>
</calcChain>
</file>

<file path=xl/sharedStrings.xml><?xml version="1.0" encoding="utf-8"?>
<sst xmlns="http://schemas.openxmlformats.org/spreadsheetml/2006/main" count="794" uniqueCount="436">
  <si>
    <t>MENU INTERNET</t>
  </si>
  <si>
    <r>
      <rPr>
        <sz val="14"/>
        <color rgb="FF000000"/>
        <rFont val="Calibri"/>
        <family val="2"/>
        <charset val="1"/>
      </rPr>
      <t xml:space="preserve">Seules les cellules "colorées" peuvent être modifiées. Le poids total de votre commande se calcule automatiquement.
</t>
    </r>
    <r>
      <rPr>
        <b/>
        <sz val="14"/>
        <color rgb="FF000000"/>
        <rFont val="Calibri"/>
        <family val="2"/>
        <charset val="1"/>
      </rPr>
      <t>Saisissez votre N° VIF dans la cellule (D20), Le nom, le Nb. de personnes et le Nb. de passage se rempliront automatiquement,</t>
    </r>
    <r>
      <rPr>
        <b/>
        <sz val="14"/>
        <color rgb="FF0000FF"/>
        <rFont val="Calibri"/>
        <family val="2"/>
        <charset val="1"/>
      </rPr>
      <t xml:space="preserve"> 
et vous saurez également si vous avez droit aux produits Aide Publique, Epicerie Sociale ou aucun des deux.</t>
    </r>
  </si>
  <si>
    <t>MASTER PARK 116 BD DE LA POMME</t>
  </si>
  <si>
    <t xml:space="preserve">13011 MARSEILLE </t>
  </si>
  <si>
    <t>TEL : 04.91.45.40.00</t>
  </si>
  <si>
    <t>E-mail:</t>
  </si>
  <si>
    <t>commandes@banquealimentaire13.fr</t>
  </si>
  <si>
    <t>Accueil:</t>
  </si>
  <si>
    <t>NOM ASSOCIATION</t>
  </si>
  <si>
    <t>N° VIF</t>
  </si>
  <si>
    <t xml:space="preserve">Saisissez votre N° VIF -&gt; </t>
  </si>
  <si>
    <t>Nombre d'UD de L'Asso.</t>
  </si>
  <si>
    <t>Nombre de passage dans le mois</t>
  </si>
  <si>
    <t>Jours de passage</t>
  </si>
  <si>
    <t>DATE DE VOTRE ENLEVEMENT  --&gt;</t>
  </si>
  <si>
    <r>
      <rPr>
        <b/>
        <u/>
        <sz val="14"/>
        <color rgb="FFFF0000"/>
        <rFont val="Calibri"/>
        <family val="2"/>
        <charset val="1"/>
      </rPr>
      <t xml:space="preserve">IMPORTANT:
</t>
    </r>
    <r>
      <rPr>
        <sz val="14"/>
        <color rgb="FF0000FF"/>
        <rFont val="Calibri"/>
        <family val="2"/>
        <charset val="1"/>
      </rPr>
      <t xml:space="preserve">Pour le transport des marchandises, l'association s'engage:
- à respecter la législation, en termes de poids total autorisé, état du véhicule 
- à utiliser des sacs isothermes et plaques réfrigérantes, indispensables au transport des produits frais entre la BA et le local de l’association. </t>
    </r>
  </si>
  <si>
    <t>ARTICLE</t>
  </si>
  <si>
    <t>DESIGNATION</t>
  </si>
  <si>
    <t>N° de Lot</t>
  </si>
  <si>
    <t>Plus</t>
  </si>
  <si>
    <t>Quantité souhaitée (en colis)</t>
  </si>
  <si>
    <t>Total en Kg</t>
  </si>
  <si>
    <t>Poids Total Produit Européen ou ES</t>
  </si>
  <si>
    <t>CONDT</t>
  </si>
  <si>
    <t>Quantité souhaitée (en Kg)</t>
  </si>
  <si>
    <t>Poids Total Produit Collecte et Industriel</t>
  </si>
  <si>
    <t>Poids total de la commande</t>
  </si>
  <si>
    <t>NOM</t>
  </si>
  <si>
    <t>Nouveau Nb de personnes (UD)</t>
  </si>
  <si>
    <t>Nombre de passage</t>
  </si>
  <si>
    <t>Catégorie</t>
  </si>
  <si>
    <t>Texte</t>
  </si>
  <si>
    <t>Test ni AP ni ES</t>
  </si>
  <si>
    <t>1er Lundi</t>
  </si>
  <si>
    <t>Test AP</t>
  </si>
  <si>
    <t>Test ES</t>
  </si>
  <si>
    <t>3A RAYON D'ESPOIR (LES)</t>
  </si>
  <si>
    <t>Association homologuée Aide Publique</t>
  </si>
  <si>
    <t>2ème Mardi</t>
  </si>
  <si>
    <t>ACADEL</t>
  </si>
  <si>
    <t>Epicerie Sociale</t>
  </si>
  <si>
    <t>1er Vendredi, 3ème vendredi</t>
  </si>
  <si>
    <t>1er Mercredi</t>
  </si>
  <si>
    <t>ACCUEIL DE JOUR BETHANIE</t>
  </si>
  <si>
    <t>3ème Jeudi</t>
  </si>
  <si>
    <t>1er Mardi, 3ème Mardi</t>
  </si>
  <si>
    <t>ACE LA ROSE</t>
  </si>
  <si>
    <t>3ème lundi</t>
  </si>
  <si>
    <t>ACLAP</t>
  </si>
  <si>
    <t>4ème Mercredi</t>
  </si>
  <si>
    <t>2ème Lundi, 4ème Lundi</t>
  </si>
  <si>
    <t>4ème Jeudi</t>
  </si>
  <si>
    <t>ACSC GERMAIN NOUVEAU - SAVL</t>
  </si>
  <si>
    <t>3ème Lundi</t>
  </si>
  <si>
    <t>ACTIONS SOLIDAIRES MARSEILLE</t>
  </si>
  <si>
    <t>3ème Mardi</t>
  </si>
  <si>
    <t>ACTIONS SOLIDAIRES - MSP - PORT DE BOUC</t>
  </si>
  <si>
    <t>2ème Mercredi</t>
  </si>
  <si>
    <t>AEC LES ESCOURTINES</t>
  </si>
  <si>
    <t>1er Lundi, 2ème Lundi, 3ème Lundi, 4ème Lundi</t>
  </si>
  <si>
    <t>AIDE AUX FAMILLES COROT</t>
  </si>
  <si>
    <t>2ème Lundi</t>
  </si>
  <si>
    <t>AIL LA MARIE - CENTRE SOCIAL</t>
  </si>
  <si>
    <t>AILES BLEUES (LES)</t>
  </si>
  <si>
    <t>1er Jeudi</t>
  </si>
  <si>
    <t>ALMEES DU SUD (LES)</t>
  </si>
  <si>
    <t>1er Vendredi</t>
  </si>
  <si>
    <t>AMICALE DU NID</t>
  </si>
  <si>
    <t>3ème Vendredi</t>
  </si>
  <si>
    <t>1er Mardi</t>
  </si>
  <si>
    <t>ARC EN CIEL DES LIERRES</t>
  </si>
  <si>
    <t>ARMEE DU SALUT PYAT</t>
  </si>
  <si>
    <t>ASEPA</t>
  </si>
  <si>
    <t>ASSOCIATION FAMILIALE NEREIDES</t>
  </si>
  <si>
    <t>ASSOCIATION HUMANITAIRE YASMINE</t>
  </si>
  <si>
    <t>ASSOCIATION READAPTATION SOCIALE (ARS)</t>
  </si>
  <si>
    <t>2ème Vendredi, 4ème Vendredi</t>
  </si>
  <si>
    <t>ASSOCIATION SOLIDARITE FAMILIALE MARSEILLAISE</t>
  </si>
  <si>
    <t>AU CŒUR DES FAMILLES</t>
  </si>
  <si>
    <t>AUX PLAISIRS DES FAMILLES</t>
  </si>
  <si>
    <t>2ème Vendredi</t>
  </si>
  <si>
    <t>BEBOUS SANS SOUCI (LES)</t>
  </si>
  <si>
    <t>BETEL France</t>
  </si>
  <si>
    <t>CANCER ESPOIR</t>
  </si>
  <si>
    <t>CARAVELLE (LA)</t>
  </si>
  <si>
    <t>CASCADE</t>
  </si>
  <si>
    <t>CASIM</t>
  </si>
  <si>
    <t>1er Jeudi, 3ème Jeudi</t>
  </si>
  <si>
    <t>CCAS AUBAGNE</t>
  </si>
  <si>
    <t>1er Mercredi, 3ème Mercredi</t>
  </si>
  <si>
    <t>CCAS D'AURIOL</t>
  </si>
  <si>
    <t>4ème Mardi</t>
  </si>
  <si>
    <t>CCAS DE CEYRESTE</t>
  </si>
  <si>
    <t>2ème Jeudi</t>
  </si>
  <si>
    <t>1er Mardi, 2ème Mardi</t>
  </si>
  <si>
    <t>CCAS ISTRES EPICERIE</t>
  </si>
  <si>
    <t>CCAS LA CIOTAT</t>
  </si>
  <si>
    <t>CENTRE ACCUEIL JANE PANNIER</t>
  </si>
  <si>
    <t>CENTRE SOCIO CULTUREL ENDOUME (Epicerie Solidaire)</t>
  </si>
  <si>
    <t>CFS - BEBES SOLIDAIRES</t>
  </si>
  <si>
    <t>CFS - COLLECTIF FRATERNITE SALONAISE</t>
  </si>
  <si>
    <t>CFS - DISTRIBUTION COLIS URGENCE</t>
  </si>
  <si>
    <t>CFS - EPICERIE SOCIALE SALON</t>
  </si>
  <si>
    <t>CFS - EPICERIE SOCIALE MIRAMAS</t>
  </si>
  <si>
    <t>CŒUR SUR LA MAIN (LE)</t>
  </si>
  <si>
    <t>CROIX-ROUGE AIX EN PROVENCE</t>
  </si>
  <si>
    <t>CROIX-ROUGE ARLES</t>
  </si>
  <si>
    <t>CROIX-ROUGE AUBAGNE</t>
  </si>
  <si>
    <t>CROIX-ROUGE BELLE DE MAI</t>
  </si>
  <si>
    <t>CROIX-ROUGE BERNABO</t>
  </si>
  <si>
    <t>CROIX-ROUGE DU PANIER</t>
  </si>
  <si>
    <t>1er Lundi, 4ème Lundi</t>
  </si>
  <si>
    <t>CROIX-ROUGE ETANG DE BERRE - ROGNAC</t>
  </si>
  <si>
    <t>2ème Mardi, 4ème Mardi</t>
  </si>
  <si>
    <t>CROIX-ROUGE LA CIOTAT</t>
  </si>
  <si>
    <t>CROIX-ROUGE LES CAILLOLS</t>
  </si>
  <si>
    <t>2ème Jeudi, 4ème Jeudi</t>
  </si>
  <si>
    <t>CROIX-ROUGE MARIGNANE</t>
  </si>
  <si>
    <t>1er Lundi, 3ème Lundi</t>
  </si>
  <si>
    <t>CROIX-ROUGE MARTIGUES</t>
  </si>
  <si>
    <t>CROIX-ROUGE PORT ST LOUIS</t>
  </si>
  <si>
    <t>CROIX-ROUGE SAMU SOCIAL</t>
  </si>
  <si>
    <t>DEBROUILL'ART</t>
  </si>
  <si>
    <t>DYHIA (ASSOC. Socio culturelle)</t>
  </si>
  <si>
    <t>ECE/SUD ACTIONS SOLIDARITE</t>
  </si>
  <si>
    <t>EDUCATION POPULAIRE ST MARC</t>
  </si>
  <si>
    <t>EMMAUS POINTE ROUGE</t>
  </si>
  <si>
    <t>ENFANTS D'AUJOURD'HUI MONDE DE DEMAIN</t>
  </si>
  <si>
    <t>2ème Mercredi, 4ème Mercredi</t>
  </si>
  <si>
    <t>ENFANTS SOL EN SI</t>
  </si>
  <si>
    <t>EQUIPES ST VINCENT LA VALBARELLE</t>
  </si>
  <si>
    <t>EQUIPES ST VINCENT MARSEILLE VILLE AUSTERLITZ</t>
  </si>
  <si>
    <t>EQUIPES ST VINCENT MARTIGUES -Centre St Vincent de Paul</t>
  </si>
  <si>
    <t>EQUIPES ST VINCENT ND DES NEIGES</t>
  </si>
  <si>
    <t>EQUIPES ST VINCENT PONT DE VIVAUX</t>
  </si>
  <si>
    <t>EQUIPES ST VINCENT SACRE CŒUR</t>
  </si>
  <si>
    <t>ESPACE SOLIDARITE ROGNAC</t>
  </si>
  <si>
    <t>n'a pas droit aux produits Aide Publique et Epiceries Sociales</t>
  </si>
  <si>
    <t>ESPERANCE SOLIDARITE</t>
  </si>
  <si>
    <t>ESQUINETO (L')</t>
  </si>
  <si>
    <t>FAMILLES RURALES LAMBESC</t>
  </si>
  <si>
    <t>FEMMES SOLIDARITES</t>
  </si>
  <si>
    <t>FIL DE SOIE (LE)</t>
  </si>
  <si>
    <t>FLEUR</t>
  </si>
  <si>
    <t>FONDATION ABBE PIERRE - BOUTIQUE DE LA SOLIDARITE</t>
  </si>
  <si>
    <t>FRATERNITE BELLE DE MAI</t>
  </si>
  <si>
    <t>4ème Lundi</t>
  </si>
  <si>
    <t>HAMEAU (LE) - FONDATION DE L'ARMEE DU SALUT</t>
  </si>
  <si>
    <t>HOSPITALITE POUR LES FEMMES</t>
  </si>
  <si>
    <t>3ème Mercredi</t>
  </si>
  <si>
    <t>LE MARABOUT HAS</t>
  </si>
  <si>
    <t>LE MASCARET HAS</t>
  </si>
  <si>
    <t xml:space="preserve"> 1er Jeudi et 3ème Jeudi</t>
  </si>
  <si>
    <t>LINA AIDE ET ASSOCIATION SOLIDAIRE</t>
  </si>
  <si>
    <t>MAAVAR MARSEILLE (epicerie)</t>
  </si>
  <si>
    <t>MAAVAR MARSEILLE (restaurant)</t>
  </si>
  <si>
    <t>MAINS UNIES (LES)</t>
  </si>
  <si>
    <t>MARIANNES DE ST JOSEPH (LES)</t>
  </si>
  <si>
    <t>MARSEILLAISES EN MARCHE (LES)</t>
  </si>
  <si>
    <t>MEDECINS DU MONDE</t>
  </si>
  <si>
    <t>MOUVEMENT FEMMES FAMILLES</t>
  </si>
  <si>
    <t>NOMADES CELESTES (LES)</t>
  </si>
  <si>
    <t>ŒUVRE DES PRISONS (L')</t>
  </si>
  <si>
    <t>ŒUVRE ST VINCENT DE PAUL - MISSION DE France</t>
  </si>
  <si>
    <t>PALABRAS ANDALOUSA</t>
  </si>
  <si>
    <t>PANIERS DU CHABAT (LES)</t>
  </si>
  <si>
    <t>PETITS FRERES DES PAUVRES (LES)</t>
  </si>
  <si>
    <t>PPIM MERMOZ (PASSERELLES POUR L'INSERTION)</t>
  </si>
  <si>
    <t>PREVENTION ET SOINS DES ADDICTIONS (PSA) - LE SLEEP IN</t>
  </si>
  <si>
    <t>ROIS MAGES (LES)</t>
  </si>
  <si>
    <t>SAMU SOCIAL</t>
  </si>
  <si>
    <t>SARA - HUDA</t>
  </si>
  <si>
    <t>SARA - SHAS</t>
  </si>
  <si>
    <t>SARA LE MERLAN</t>
  </si>
  <si>
    <t>1er Jeudi, 2ème Jeudi, 4ème Jeudi</t>
  </si>
  <si>
    <t>SCHILO ASSOCIATION (LE)</t>
  </si>
  <si>
    <t>1er Vendredi, 3ème Vendredi</t>
  </si>
  <si>
    <t>SECOURS CATHOLIQUE ACCUEIL MOBILE</t>
  </si>
  <si>
    <t>SECOURS CATHOLIQUE AIX</t>
  </si>
  <si>
    <t>SECOURS CATHOLIQUE AURIOL</t>
  </si>
  <si>
    <t>SECOURS CATHOLIQUE GREASQUE</t>
  </si>
  <si>
    <t>SECOURS CATHOLIQUE LA CIOTAT</t>
  </si>
  <si>
    <t>SECOURS CATHOLIQUE LA ROSE</t>
  </si>
  <si>
    <t>SECOURS CATHOLIQUE LES CAILLOLS</t>
  </si>
  <si>
    <t>SECOURS CATHOLIQUE MARTIGUES</t>
  </si>
  <si>
    <t>SECOURS CATHOLIQUE SACRE CŒUR SAINT-JOSEPH</t>
  </si>
  <si>
    <t>SECOURS CATHOLIQUE SAINTE MARGUERITE</t>
  </si>
  <si>
    <t>SOLEIL DU SUD POUR TOUS</t>
  </si>
  <si>
    <t>SOLIDARITES AU CŒUR DE MARSEILLE</t>
  </si>
  <si>
    <t>SOURCE DE VIE</t>
  </si>
  <si>
    <t>4ème Vendredi</t>
  </si>
  <si>
    <t>SSVP AIX EN PROVENCE</t>
  </si>
  <si>
    <t>SSVP EGUILLES</t>
  </si>
  <si>
    <t>SSVP MAZARGUES SAINT ROCH</t>
  </si>
  <si>
    <t>SSVP SAINT BARNABE</t>
  </si>
  <si>
    <t>SSVP SAINT FRANCOIS D'ASSISE MARIGNANE</t>
  </si>
  <si>
    <t>SSVP SAINT GINIEZ</t>
  </si>
  <si>
    <t>SSVP SAINT JEAN BOSCO</t>
  </si>
  <si>
    <t>SSVP SAINT JOSEPH - SAINT PHILIPPE</t>
  </si>
  <si>
    <t>SSVP SAINTE ANNE</t>
  </si>
  <si>
    <t>SSVP SAINTE RITA</t>
  </si>
  <si>
    <t>STATION LUMIERE</t>
  </si>
  <si>
    <t>TIPI (LE)</t>
  </si>
  <si>
    <t>URGENCES ET SOLIDARITES</t>
  </si>
  <si>
    <t>ASSOCIATION INDIGENES</t>
  </si>
  <si>
    <t>PATES</t>
  </si>
  <si>
    <t>BRISANT DES CHAINES</t>
  </si>
  <si>
    <t>CENTRE SOCIAL LA GAVOTTE</t>
  </si>
  <si>
    <t>REBONDIR 13</t>
  </si>
  <si>
    <t>Poids brut du colis</t>
  </si>
  <si>
    <r>
      <t>D</t>
    </r>
    <r>
      <rPr>
        <sz val="14"/>
        <color rgb="FF000000"/>
        <rFont val="Calibri"/>
        <family val="2"/>
        <charset val="1"/>
      </rPr>
      <t xml:space="preserve">ate de </t>
    </r>
    <r>
      <rPr>
        <b/>
        <sz val="14"/>
        <color rgb="FFFF0000"/>
        <rFont val="Calibri"/>
        <family val="2"/>
        <charset val="1"/>
      </rPr>
      <t>D</t>
    </r>
    <r>
      <rPr>
        <sz val="14"/>
        <color rgb="FF000000"/>
        <rFont val="Calibri"/>
        <family val="2"/>
        <charset val="1"/>
      </rPr>
      <t xml:space="preserve">urabilité </t>
    </r>
    <r>
      <rPr>
        <b/>
        <sz val="14"/>
        <color rgb="FFFF0000"/>
        <rFont val="Calibri"/>
        <family val="2"/>
        <charset val="1"/>
      </rPr>
      <t>M</t>
    </r>
    <r>
      <rPr>
        <sz val="14"/>
        <color rgb="FF000000"/>
        <rFont val="Calibri"/>
        <family val="2"/>
        <charset val="1"/>
      </rPr>
      <t>inimale (indiquée seulement si courte ou dépassée)</t>
    </r>
  </si>
  <si>
    <t>Certains produits peuvent avoir une DDM dépassée. 
Ce n'est pas une Date Limite de Consommation (DLC).</t>
  </si>
  <si>
    <t xml:space="preserve">NOTA : </t>
  </si>
  <si>
    <t>DDM :</t>
  </si>
  <si>
    <t>AFIDAP</t>
  </si>
  <si>
    <t>U.H.U. SOS ARMEE DU SALUT</t>
  </si>
  <si>
    <t>AVENIR (L') DE NOS ENFANTS</t>
  </si>
  <si>
    <t>MARSEILLE SOLIDARITE</t>
  </si>
  <si>
    <t>FEMMES DEU MONDE</t>
  </si>
  <si>
    <t>PRODUITS FRAIS A VOTRE DISPOSITION TOUS LES JOURS, SELON ARRIVAGE : Viennoiserie, produits laitiers, charcuterie, sandwiches (sacs isothermes obligatoires), fruits et légumes…</t>
  </si>
  <si>
    <t>EPICERIE DU PAYS D'ARLES</t>
  </si>
  <si>
    <t>Poids Max en Kg pour 100p.</t>
  </si>
  <si>
    <t>SARA FONSCOLOMBE</t>
  </si>
  <si>
    <t>SARA L'INSERTION</t>
  </si>
  <si>
    <t>PRESENT POUR VOUS</t>
  </si>
  <si>
    <t>Tous les Mardi et Jeudi AM</t>
  </si>
  <si>
    <t>CROIX-ROUGE SENAS</t>
  </si>
  <si>
    <t>ASSO FAMILIALE LAIQUE 13</t>
  </si>
  <si>
    <t>Attention : Aucune commande ne sera prise par téléphone.</t>
  </si>
  <si>
    <t xml:space="preserve">Pour savoir si votre bon de commande a été pris en compte ou que votre commande soit prête  :
Si vous avez un problème pour remplir le fichier du bon de commande.
</t>
  </si>
  <si>
    <t>04.91.45.60.26
04.91.45.60.16</t>
  </si>
  <si>
    <t>ORDRE DE MALTE</t>
  </si>
  <si>
    <t>2510001</t>
  </si>
  <si>
    <t>PETITS POTS BB</t>
  </si>
  <si>
    <t>ACSC GERMAIN NOUVEAU - HDJ (Ancien Collectif Germain Nouveau)</t>
  </si>
  <si>
    <t>FEMMES SOLIDARITES BRICARDE</t>
  </si>
  <si>
    <t>1110001</t>
  </si>
  <si>
    <t>AIDES AUX JEUNES TRAVAILLEURS</t>
  </si>
  <si>
    <t xml:space="preserve">Chaque Mardi, chaque Vendredi, 2ème Jeudi </t>
  </si>
  <si>
    <t>Chaque Mardi</t>
  </si>
  <si>
    <t>SARA LOGISOL SENAC</t>
  </si>
  <si>
    <t>1er Vendredi, 3ème Mardi</t>
  </si>
  <si>
    <t>Chaque mardi et jeudi</t>
  </si>
  <si>
    <t>Chaque mercredi</t>
  </si>
  <si>
    <t>1er Vendredi, 4ème Vendredi</t>
  </si>
  <si>
    <t>1er, 2ème et 3ème vendredi</t>
  </si>
  <si>
    <t>2ème lundi</t>
  </si>
  <si>
    <t>1er et 3ème Mercredi, ts les mardis et jeudis</t>
  </si>
  <si>
    <t>CCAS ST CANNAT</t>
  </si>
  <si>
    <t>Màj produits :</t>
  </si>
  <si>
    <t>Màj assos :</t>
  </si>
  <si>
    <t>2ème Mardi, 3ème &amp; 4ème Mercredi</t>
  </si>
  <si>
    <t>AGIR France</t>
  </si>
  <si>
    <t>Chaque Lundi StA, chaque Mercredi MRS</t>
  </si>
  <si>
    <t>FAMILLE HORIZON</t>
  </si>
  <si>
    <t>1er lundi a/m</t>
  </si>
  <si>
    <t>SEC le 4ème Jeudi, FRAIS ts les lundi</t>
  </si>
  <si>
    <t>1er Vendredi matin</t>
  </si>
  <si>
    <t>SARA ADJ CRIMEE</t>
  </si>
  <si>
    <t>ts les lundi mat. &amp; ts les jeudi mat.</t>
  </si>
  <si>
    <t>ts les Mardi mat. &amp; 1er Mercredi a/m</t>
  </si>
  <si>
    <t>ACPM Pause toit ACPM</t>
  </si>
  <si>
    <t>EMMAUS COLLECTIF 59 ST JUST</t>
  </si>
  <si>
    <t>à définir</t>
  </si>
  <si>
    <r>
      <t xml:space="preserve">Merci d’avance de </t>
    </r>
    <r>
      <rPr>
        <b/>
        <u/>
        <sz val="18"/>
        <color rgb="FF000000"/>
        <rFont val="Calibri"/>
        <family val="2"/>
        <charset val="1"/>
      </rPr>
      <t>bien vouloir respecter le calendrier de passage</t>
    </r>
    <r>
      <rPr>
        <sz val="18"/>
        <color rgb="FF000000"/>
        <rFont val="Calibri"/>
        <family val="2"/>
        <charset val="1"/>
      </rPr>
      <t xml:space="preserve"> 
et de </t>
    </r>
    <r>
      <rPr>
        <b/>
        <u/>
        <sz val="18"/>
        <color rgb="FF000000"/>
        <rFont val="Calibri"/>
        <family val="2"/>
        <charset val="1"/>
      </rPr>
      <t>nous avertir si vous souhaitez changer</t>
    </r>
    <r>
      <rPr>
        <sz val="18"/>
        <color rgb="FF000000"/>
        <rFont val="Calibri"/>
        <family val="2"/>
        <charset val="1"/>
      </rPr>
      <t xml:space="preserve"> votre jour de passage.</t>
    </r>
  </si>
  <si>
    <t>ADPL MARTIGUES EPICERIE SOCIALE</t>
  </si>
  <si>
    <t>1er &amp; 3ème Lundi mat.</t>
  </si>
  <si>
    <t>4ème jeudi mat.</t>
  </si>
  <si>
    <t>2ème &amp; 4ème Mercredi mat.</t>
  </si>
  <si>
    <t>2ème Vendredi mat.</t>
  </si>
  <si>
    <t>1er Mercredi Mat.</t>
  </si>
  <si>
    <t>LA MARMOTTE DE MARSEILLE 13</t>
  </si>
  <si>
    <t>RHVS COCO VELTEN SOS SOLIDARITÉ</t>
  </si>
  <si>
    <t>1er, 2ème &amp; 3ème Vendredi Mat.</t>
  </si>
  <si>
    <t>CENTRE ACCUEIL JANE PANNIER CHRS CLAIRE JOIE</t>
  </si>
  <si>
    <t>PELERINS EVANGELIQUES DE MIRAMAS (LES)</t>
  </si>
  <si>
    <t>ISTRES SOLIDARITE</t>
  </si>
  <si>
    <t>ACCUEIL (L')</t>
  </si>
  <si>
    <t>ESAIE 35</t>
  </si>
  <si>
    <t>PANIERS SOLIDAIRES (LES)</t>
  </si>
  <si>
    <t>MAISON D'ACCUEIL</t>
  </si>
  <si>
    <t>EPICERIE SOCIALE DES TOURS</t>
  </si>
  <si>
    <t>ETAPE (L')</t>
  </si>
  <si>
    <t>PANIERS SOLIDAIRES NA-Chato (LES)</t>
  </si>
  <si>
    <t>PANIERS SOLIDAIRES NA - BBT (LES)</t>
  </si>
  <si>
    <t>CCAS DE ROGNES</t>
  </si>
  <si>
    <t>CCAS DE ST ANDIOL</t>
  </si>
  <si>
    <t>CCAS LA FARE LES OLIVIERS</t>
  </si>
  <si>
    <t>CROIX-ROUGE ISTRES OUEST PROVENCE</t>
  </si>
  <si>
    <t>CROIX-ROUGE CHATEAURENARD</t>
  </si>
  <si>
    <t>1110189</t>
  </si>
  <si>
    <r>
      <t xml:space="preserve">Coquillettes  1 Col = 20x500g
</t>
    </r>
    <r>
      <rPr>
        <b/>
        <sz val="12"/>
        <color rgb="FFFF0066"/>
        <rFont val="Calibri"/>
        <family val="2"/>
        <charset val="1"/>
      </rPr>
      <t>Aide Publique 2018</t>
    </r>
  </si>
  <si>
    <t>1110399</t>
  </si>
  <si>
    <r>
      <t xml:space="preserve">Grain de couscous  1 Col = 18x500g
</t>
    </r>
    <r>
      <rPr>
        <b/>
        <sz val="12"/>
        <color rgb="FFFF0066"/>
        <rFont val="Calibri"/>
        <family val="2"/>
        <charset val="1"/>
      </rPr>
      <t>Aide Publique 2019</t>
    </r>
  </si>
  <si>
    <t>2ème lundi A/M</t>
  </si>
  <si>
    <t>4ème mardi A/M</t>
  </si>
  <si>
    <t>GROUPE SOS SOLIDARITE POINT MARSEILLE</t>
  </si>
  <si>
    <r>
      <t xml:space="preserve">Purée de pdt en flocon  1 Col = 12 x 500g
</t>
    </r>
    <r>
      <rPr>
        <b/>
        <sz val="12"/>
        <color rgb="FFFF0066"/>
        <rFont val="Calibri"/>
        <family val="2"/>
        <charset val="1"/>
      </rPr>
      <t>Aide Publique 2019</t>
    </r>
  </si>
  <si>
    <t>4510499</t>
  </si>
  <si>
    <r>
      <t xml:space="preserve">Farine de blé 1 Col = 10 x 1kg
</t>
    </r>
    <r>
      <rPr>
        <b/>
        <sz val="12"/>
        <color rgb="FFFF0066"/>
        <rFont val="Calibri"/>
        <family val="2"/>
        <charset val="1"/>
      </rPr>
      <t>Aide Publique 2019</t>
    </r>
  </si>
  <si>
    <t>1710199</t>
  </si>
  <si>
    <r>
      <t xml:space="preserve">Huile de tournesol  1 Col = 10 x 1 litre
</t>
    </r>
    <r>
      <rPr>
        <b/>
        <sz val="12"/>
        <color rgb="FFFF0066"/>
        <rFont val="Calibri"/>
        <family val="2"/>
        <charset val="1"/>
      </rPr>
      <t>Aide Publique 2019</t>
    </r>
  </si>
  <si>
    <t>4210999</t>
  </si>
  <si>
    <r>
      <t xml:space="preserve">Raviolis de boeuf  1 Col = 12 x 800g
</t>
    </r>
    <r>
      <rPr>
        <b/>
        <sz val="12"/>
        <color rgb="FFFF0066"/>
        <rFont val="Calibri"/>
        <family val="2"/>
        <charset val="1"/>
      </rPr>
      <t>Aide Publique 2019</t>
    </r>
  </si>
  <si>
    <t>4510199</t>
  </si>
  <si>
    <r>
      <t xml:space="preserve">Ratatouille  1 Col = 12 x 375 g
</t>
    </r>
    <r>
      <rPr>
        <b/>
        <sz val="12"/>
        <color rgb="FFFF0066"/>
        <rFont val="Calibri"/>
        <family val="2"/>
        <charset val="1"/>
      </rPr>
      <t>Aide Publique 2019</t>
    </r>
  </si>
  <si>
    <t>4910099</t>
  </si>
  <si>
    <r>
      <t xml:space="preserve">Thon Listao  1 Col = 24x140g égoutté
</t>
    </r>
    <r>
      <rPr>
        <b/>
        <sz val="12"/>
        <color rgb="FFFF0066"/>
        <rFont val="Calibri"/>
        <family val="2"/>
        <charset val="1"/>
      </rPr>
      <t>Aide Publique 2019</t>
    </r>
  </si>
  <si>
    <t>CRF CENTRE DE DISTRIBUTION BAILLE</t>
  </si>
  <si>
    <t>1010299</t>
  </si>
  <si>
    <r>
      <t xml:space="preserve">Flageolets verts  1 Col = 12x400g
</t>
    </r>
    <r>
      <rPr>
        <b/>
        <sz val="12"/>
        <color rgb="FFFF0066"/>
        <rFont val="Calibri"/>
        <family val="2"/>
        <charset val="1"/>
      </rPr>
      <t>Aide Publique 2019</t>
    </r>
  </si>
  <si>
    <t>ACSC GERMAIN NOUVEAU - FRR (FAMIL REF REINST)</t>
  </si>
  <si>
    <t>Epicerie étudiants Frédéric OZANAM</t>
  </si>
  <si>
    <t>L’ESPOIR LA SELONNE Groupe SOS</t>
  </si>
  <si>
    <t>Comité d’aide personnes précaires et défavorisées</t>
  </si>
  <si>
    <t>1er &amp; 3ème Lundi</t>
  </si>
  <si>
    <t>4410099</t>
  </si>
  <si>
    <r>
      <t xml:space="preserve">Compote de pommes/banane  1 Col = 12 x (4x100g)
</t>
    </r>
    <r>
      <rPr>
        <b/>
        <sz val="12"/>
        <color rgb="FFFF0066"/>
        <rFont val="Calibri"/>
        <family val="2"/>
        <charset val="1"/>
      </rPr>
      <t>Aide Publique 2019</t>
    </r>
  </si>
  <si>
    <t>1910199</t>
  </si>
  <si>
    <r>
      <t xml:space="preserve">Sucre en morceaux  1 Col = 5 x 1kg
</t>
    </r>
    <r>
      <rPr>
        <b/>
        <sz val="12"/>
        <color rgb="FFFF0066"/>
        <rFont val="Calibri"/>
        <family val="2"/>
        <charset val="1"/>
      </rPr>
      <t>Aide Publique 2019</t>
    </r>
  </si>
  <si>
    <t>4510299</t>
  </si>
  <si>
    <r>
      <t xml:space="preserve">Petits pois carottes  1 Col = 12x800g
</t>
    </r>
    <r>
      <rPr>
        <b/>
        <sz val="12"/>
        <color rgb="FFFF0066"/>
        <rFont val="Calibri"/>
        <family val="2"/>
        <charset val="1"/>
      </rPr>
      <t>Aide Publique 2019</t>
    </r>
  </si>
  <si>
    <t>0910099</t>
  </si>
  <si>
    <r>
      <t>LAIT UHT UE19  1 Col = 6L</t>
    </r>
    <r>
      <rPr>
        <sz val="12"/>
        <rFont val="Calibri"/>
        <family val="2"/>
        <charset val="1"/>
      </rPr>
      <t xml:space="preserve">
</t>
    </r>
    <r>
      <rPr>
        <b/>
        <sz val="12"/>
        <color rgb="FFFF0000"/>
        <rFont val="Calibri"/>
        <family val="2"/>
      </rPr>
      <t xml:space="preserve">Aide publique 2019   </t>
    </r>
    <r>
      <rPr>
        <b/>
        <sz val="14"/>
        <color rgb="FFFF0000"/>
        <rFont val="Calibri"/>
        <family val="2"/>
      </rPr>
      <t>DDM 20/04/20</t>
    </r>
  </si>
  <si>
    <t>4510399</t>
  </si>
  <si>
    <r>
      <t xml:space="preserve">Lentilles cuisinées  1 Col = 12x400g
</t>
    </r>
    <r>
      <rPr>
        <b/>
        <sz val="12"/>
        <color rgb="FFFF0066"/>
        <rFont val="Calibri"/>
        <family val="2"/>
        <charset val="1"/>
      </rPr>
      <t>Aide Publique 2019</t>
    </r>
  </si>
  <si>
    <t>1010199</t>
  </si>
  <si>
    <t>CHRS ECOLE ST LOUIS GROUPE SOS</t>
  </si>
  <si>
    <t>1er Jeudi A/M</t>
  </si>
  <si>
    <t>CALENDRIER DE PASSAGE 2021</t>
  </si>
  <si>
    <r>
      <t xml:space="preserve">Nb max de colis </t>
    </r>
    <r>
      <rPr>
        <b/>
        <u/>
        <sz val="14"/>
        <color rgb="FF000000"/>
        <rFont val="Calibri"/>
        <family val="2"/>
        <charset val="1"/>
      </rPr>
      <t>pour votre association</t>
    </r>
  </si>
  <si>
    <t>Nb max de colis pour 100 UD</t>
  </si>
  <si>
    <t>Surgelés selon arrivage, traité sur place, sacs isothermes obligatoires</t>
  </si>
  <si>
    <t>Produits réservés aux Associations Aide Publique Européenne</t>
  </si>
  <si>
    <t>0910208</t>
  </si>
  <si>
    <t>LAIT UHT 1/2 ECREME SUBV ETAT</t>
  </si>
  <si>
    <t>4410009</t>
  </si>
  <si>
    <t>4210008</t>
  </si>
  <si>
    <t>RAVIOLI
1 COL = 12 BOITES</t>
  </si>
  <si>
    <t>1010001</t>
  </si>
  <si>
    <t>FARINE</t>
  </si>
  <si>
    <t>1910001</t>
  </si>
  <si>
    <t>SUCRE</t>
  </si>
  <si>
    <t>1110051</t>
  </si>
  <si>
    <t xml:space="preserve">Riz </t>
  </si>
  <si>
    <t>1710001</t>
  </si>
  <si>
    <t>HUILE</t>
  </si>
  <si>
    <t>4510001</t>
  </si>
  <si>
    <t>CONSERVES LEGUMES 4/4</t>
  </si>
  <si>
    <t>CONSERVES LEGUMES 1/2</t>
  </si>
  <si>
    <t>4810001</t>
  </si>
  <si>
    <t>CONSERVES VIANDE 4/4</t>
  </si>
  <si>
    <t>CONSERVES VIANDE 1/2</t>
  </si>
  <si>
    <t>1410001</t>
  </si>
  <si>
    <t>CONDIMENTS</t>
  </si>
  <si>
    <t>0310001</t>
  </si>
  <si>
    <t>CAFE/THE</t>
  </si>
  <si>
    <t>2010001</t>
  </si>
  <si>
    <t>CONFITURES/COMPOTES</t>
  </si>
  <si>
    <t>0210031</t>
  </si>
  <si>
    <t>BISCUITS SECS</t>
  </si>
  <si>
    <t>6010010</t>
  </si>
  <si>
    <t>HYGIENE TTES SORTES</t>
  </si>
  <si>
    <t>2510061</t>
  </si>
  <si>
    <t>ASSIETTES BB</t>
  </si>
  <si>
    <r>
      <t xml:space="preserve">Purée pommes/bananes  
1 Col = 12 x (4x100g)    </t>
    </r>
    <r>
      <rPr>
        <b/>
        <sz val="12"/>
        <color rgb="FFFF0066"/>
        <rFont val="Calibri"/>
        <family val="2"/>
        <charset val="1"/>
      </rPr>
      <t>Aide Publique 2020</t>
    </r>
  </si>
  <si>
    <t>1310021</t>
  </si>
  <si>
    <t>Bouillon cubes Maggi
1 col = 24 x (60x10g)</t>
  </si>
  <si>
    <r>
      <t xml:space="preserve">Envoyer votre bon de commande, au minimum, </t>
    </r>
    <r>
      <rPr>
        <b/>
        <u/>
        <sz val="20"/>
        <color rgb="FFFFFFFF"/>
        <rFont val="Calibri"/>
        <family val="2"/>
        <charset val="1"/>
      </rPr>
      <t>10 jours avant votre passage</t>
    </r>
    <r>
      <rPr>
        <b/>
        <sz val="20"/>
        <color rgb="FFFFFFFF"/>
        <rFont val="Calibri"/>
        <family val="2"/>
        <charset val="1"/>
      </rPr>
      <t xml:space="preserve"> à la BA13.</t>
    </r>
  </si>
  <si>
    <t>Produits réservés aux Epiceries sociales</t>
  </si>
  <si>
    <t>FONDATION ST JEAN DE DIEU</t>
  </si>
  <si>
    <t>2ème et 4ème Mercredi Mat.</t>
  </si>
  <si>
    <t>DESTINEE</t>
  </si>
  <si>
    <t>2ème &amp; 4ème Lundi</t>
  </si>
  <si>
    <t>1er &amp; 4ème Jeudi</t>
  </si>
  <si>
    <t>4ème Lundi mat. &amp; 4ème Lundi A/M</t>
  </si>
  <si>
    <t>ADRIM</t>
  </si>
  <si>
    <t>3ème Mardi a/m</t>
  </si>
  <si>
    <t>1er &amp; 3ème vendredi Mat.</t>
  </si>
  <si>
    <t>1er &amp; 3ème Jeudi mat.</t>
  </si>
  <si>
    <t>2ème Jeudi Mat.</t>
  </si>
  <si>
    <t>1er &amp; 2ème Vendredi Mat.</t>
  </si>
  <si>
    <t>VENDREDI 13</t>
  </si>
  <si>
    <t>2ème Mardi Mat.</t>
  </si>
  <si>
    <t>1er &amp; 3ème Mercredi A/M</t>
  </si>
  <si>
    <t>COUP DE POUCE</t>
  </si>
  <si>
    <t>1er Mercredi mat.</t>
  </si>
  <si>
    <t>AGORAE-FAMI</t>
  </si>
  <si>
    <t>LA CARAVELLE 2</t>
  </si>
  <si>
    <t>1er Mardi mat.</t>
  </si>
  <si>
    <t>ASSOCIATION ET COMITE DES LOCATAIRES DE LA CASTELLANE</t>
  </si>
  <si>
    <t>FAMILLE EN ACTION</t>
  </si>
  <si>
    <t>PARTAGE INFINI DU CŒUR</t>
  </si>
  <si>
    <t>TOUT LE MONDE</t>
  </si>
  <si>
    <t>ASSO UNE MAIN TENDUE  C19</t>
  </si>
  <si>
    <t>3ème Lundi mat.</t>
  </si>
  <si>
    <t>CENTRE SOCIAL DE LA CAPELETTE</t>
  </si>
  <si>
    <t>APIS</t>
  </si>
  <si>
    <t>TEAM COCO</t>
  </si>
  <si>
    <t>MARSEILLE PROXIMITE</t>
  </si>
  <si>
    <t>SECOURS13</t>
  </si>
  <si>
    <t>DIVERSITE DES CULTURES</t>
  </si>
  <si>
    <t>2ème &amp; 4ème Mercredi</t>
  </si>
  <si>
    <t>CHU Familles Groupes SOS</t>
  </si>
  <si>
    <t>1er &amp; 3ème Jeudi</t>
  </si>
  <si>
    <t>Service et Entraide Vie Nouvelle</t>
  </si>
  <si>
    <t>2ème &amp; 4ème vendredi</t>
  </si>
  <si>
    <t>ECOLE DU SPORT ET DU SAUVETAGE</t>
  </si>
  <si>
    <t>ART QU'EN CIEL</t>
  </si>
  <si>
    <t>FEMME DU PLAN D'AOU</t>
  </si>
  <si>
    <t>APE BUSSERINE</t>
  </si>
  <si>
    <t>ASSOCIATION AVEC NOUS</t>
  </si>
  <si>
    <t>YES WE CAMP</t>
  </si>
  <si>
    <t>ACTION SOLIDARITE DE MARSEILLE</t>
  </si>
  <si>
    <t>AMPIL</t>
  </si>
  <si>
    <t>CENTRE SOCIAL ST GABRIEL</t>
  </si>
  <si>
    <t>ASSO CLCV SECTION FONT VERT</t>
  </si>
  <si>
    <t>LEVEQUE FAMILLY PROJECT</t>
  </si>
  <si>
    <t>MAISON DE L'INFIRMIERE</t>
  </si>
  <si>
    <t>FEMMES FAMILLES FONT VERT</t>
  </si>
  <si>
    <t>LES COLIS DU CŒUR</t>
  </si>
  <si>
    <t>CENTRE SOCIAL DE CHÂTEAU ST LOUP ST THYS</t>
  </si>
  <si>
    <t>3ème Lundi Mat.</t>
  </si>
  <si>
    <t>2ème &amp; 4ème Mercredi Mat.</t>
  </si>
  <si>
    <t>3ème Mardi mat.</t>
  </si>
  <si>
    <t>1er &amp; 3ème Mardi Mat.</t>
  </si>
  <si>
    <t>Produits pour toutes associations</t>
  </si>
  <si>
    <r>
      <t>Poids Max pour votre association (Colis ou</t>
    </r>
    <r>
      <rPr>
        <b/>
        <u/>
        <sz val="12"/>
        <color rgb="FF000000"/>
        <rFont val="Calibri"/>
        <family val="2"/>
        <charset val="1"/>
      </rPr>
      <t xml:space="preserve"> Kg </t>
    </r>
    <r>
      <rPr>
        <b/>
        <sz val="12"/>
        <color rgb="FF000000"/>
        <rFont val="Calibri"/>
        <family val="2"/>
        <charset val="1"/>
      </rPr>
      <t>)</t>
    </r>
  </si>
  <si>
    <t>1er &amp; 3ème Mercredi Mat</t>
  </si>
  <si>
    <t>4910009</t>
  </si>
  <si>
    <t>THON UE20
1 col = 24 x 140g net égoutté</t>
  </si>
  <si>
    <t>1310109</t>
  </si>
  <si>
    <t>0410009</t>
  </si>
  <si>
    <t>Velouté poireau-pdt ue20
1 col = 6 x 1 litre</t>
  </si>
  <si>
    <t>Chocolat en poudre petit déjeuner ue20
1 col = 12 x 500g</t>
  </si>
  <si>
    <t>1er Mardi &amp; 3ème Vendredi</t>
  </si>
</sst>
</file>

<file path=xl/styles.xml><?xml version="1.0" encoding="utf-8"?>
<styleSheet xmlns="http://schemas.openxmlformats.org/spreadsheetml/2006/main">
  <numFmts count="4">
    <numFmt numFmtId="164" formatCode="#,##0.000&quot; Kg&quot;"/>
    <numFmt numFmtId="165" formatCode="[$-40C]d\ mmmm\ yyyy;@"/>
    <numFmt numFmtId="166" formatCode="dddd&quot;, &quot;dd\ mmmm\ yyyy"/>
    <numFmt numFmtId="167" formatCode="0.0&quot; Kg&quot;"/>
  </numFmts>
  <fonts count="40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2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4"/>
      <color rgb="FF0000FF"/>
      <name val="Calibri"/>
      <family val="2"/>
      <charset val="1"/>
    </font>
    <font>
      <sz val="12"/>
      <color rgb="FF000000"/>
      <name val="Calibri"/>
      <family val="2"/>
      <charset val="1"/>
    </font>
    <font>
      <u/>
      <sz val="14"/>
      <color rgb="FF0000FF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6"/>
      <color rgb="FF0000FF"/>
      <name val="Calibri"/>
      <family val="2"/>
      <charset val="1"/>
    </font>
    <font>
      <sz val="24"/>
      <name val="Calibri"/>
      <family val="2"/>
      <charset val="1"/>
    </font>
    <font>
      <b/>
      <sz val="26"/>
      <color rgb="FF000000"/>
      <name val="Calibri"/>
      <family val="2"/>
      <charset val="1"/>
    </font>
    <font>
      <b/>
      <u/>
      <sz val="14"/>
      <color rgb="FFFF0000"/>
      <name val="Calibri"/>
      <family val="2"/>
      <charset val="1"/>
    </font>
    <font>
      <sz val="14"/>
      <color rgb="FF0000FF"/>
      <name val="Calibri"/>
      <family val="2"/>
      <charset val="1"/>
    </font>
    <font>
      <b/>
      <i/>
      <sz val="14"/>
      <color rgb="FF000000"/>
      <name val="Calibri"/>
      <family val="2"/>
      <charset val="1"/>
    </font>
    <font>
      <b/>
      <u/>
      <sz val="14"/>
      <color rgb="FF000000"/>
      <name val="Calibri"/>
      <family val="2"/>
      <charset val="1"/>
    </font>
    <font>
      <sz val="14"/>
      <name val="Arial"/>
      <family val="2"/>
      <charset val="1"/>
    </font>
    <font>
      <sz val="12"/>
      <name val="Calibri"/>
      <family val="2"/>
      <charset val="1"/>
    </font>
    <font>
      <b/>
      <sz val="12"/>
      <color rgb="FFFF0066"/>
      <name val="Calibri"/>
      <family val="2"/>
      <charset val="1"/>
    </font>
    <font>
      <sz val="10"/>
      <name val="Arial"/>
      <family val="2"/>
      <charset val="1"/>
    </font>
    <font>
      <b/>
      <sz val="18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b/>
      <sz val="14"/>
      <color rgb="FFFF0000"/>
      <name val="Calibri"/>
      <family val="2"/>
      <charset val="1"/>
    </font>
    <font>
      <sz val="16"/>
      <color rgb="FF0000FF"/>
      <name val="Calibri"/>
      <family val="2"/>
      <charset val="1"/>
    </font>
    <font>
      <b/>
      <sz val="22"/>
      <name val="Calibri"/>
      <family val="2"/>
      <charset val="1"/>
    </font>
    <font>
      <sz val="11"/>
      <name val="Calibri"/>
      <family val="2"/>
      <charset val="1"/>
    </font>
    <font>
      <b/>
      <sz val="12"/>
      <color rgb="FFFF0000"/>
      <name val="Calibri"/>
      <family val="2"/>
    </font>
    <font>
      <sz val="14"/>
      <color theme="0"/>
      <name val="Calibri"/>
      <family val="2"/>
      <charset val="1"/>
    </font>
    <font>
      <sz val="12"/>
      <color theme="0"/>
      <name val="Calibri"/>
      <family val="2"/>
      <charset val="1"/>
    </font>
    <font>
      <sz val="11"/>
      <color theme="0"/>
      <name val="Calibri"/>
      <family val="2"/>
      <charset val="1"/>
    </font>
    <font>
      <b/>
      <sz val="20"/>
      <color rgb="FFFFFFFF"/>
      <name val="Calibri"/>
      <family val="2"/>
      <charset val="1"/>
    </font>
    <font>
      <b/>
      <u/>
      <sz val="20"/>
      <color rgb="FFFFFFFF"/>
      <name val="Calibri"/>
      <family val="2"/>
      <charset val="1"/>
    </font>
    <font>
      <b/>
      <u/>
      <sz val="18"/>
      <color rgb="FF000000"/>
      <name val="Calibri"/>
      <family val="2"/>
      <charset val="1"/>
    </font>
    <font>
      <b/>
      <sz val="14"/>
      <color rgb="FFFF0000"/>
      <name val="Calibri"/>
      <family val="2"/>
    </font>
    <font>
      <sz val="28"/>
      <name val="Calibri"/>
      <family val="2"/>
      <charset val="1"/>
    </font>
    <font>
      <b/>
      <u/>
      <sz val="12"/>
      <color rgb="FF000000"/>
      <name val="Calibri"/>
      <family val="2"/>
      <charset val="1"/>
    </font>
    <font>
      <sz val="20"/>
      <color rgb="FFFF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C99"/>
        <bgColor rgb="FFD9D9D9"/>
      </patternFill>
    </fill>
    <fill>
      <patternFill patternType="solid">
        <fgColor rgb="FFFFC000"/>
        <bgColor rgb="FFFF9900"/>
      </patternFill>
    </fill>
    <fill>
      <patternFill patternType="solid">
        <fgColor rgb="FFFF0000"/>
        <bgColor rgb="FFFF0066"/>
      </patternFill>
    </fill>
    <fill>
      <patternFill patternType="solid">
        <fgColor rgb="FF92D050"/>
        <bgColor rgb="FFA6A6A6"/>
      </patternFill>
    </fill>
    <fill>
      <patternFill patternType="solid">
        <fgColor rgb="FFA6A6A6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6699"/>
        <bgColor rgb="FFFF3399"/>
      </patternFill>
    </fill>
    <fill>
      <patternFill patternType="solid">
        <fgColor rgb="FFD9D9D9"/>
        <bgColor rgb="FFC0C0C0"/>
      </patternFill>
    </fill>
    <fill>
      <patternFill patternType="solid">
        <fgColor theme="3" tint="0.79998168889431442"/>
        <bgColor rgb="FFFF9900"/>
      </patternFill>
    </fill>
    <fill>
      <patternFill patternType="solid">
        <fgColor rgb="FFFF0000"/>
        <bgColor rgb="FFC0C0C0"/>
      </patternFill>
    </fill>
    <fill>
      <patternFill patternType="solid">
        <fgColor rgb="FF92D050"/>
        <bgColor rgb="FFFF3399"/>
      </patternFill>
    </fill>
    <fill>
      <patternFill patternType="solid">
        <fgColor rgb="FFFFFF99"/>
        <bgColor rgb="FFFF3399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9" fillId="0" borderId="0" applyBorder="0" applyProtection="0"/>
    <xf numFmtId="0" fontId="22" fillId="0" borderId="0"/>
    <xf numFmtId="0" fontId="22" fillId="0" borderId="0"/>
  </cellStyleXfs>
  <cellXfs count="177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7" fillId="0" borderId="0" xfId="0" applyFont="1" applyProtection="1"/>
    <xf numFmtId="0" fontId="8" fillId="0" borderId="0" xfId="1" applyFont="1" applyBorder="1" applyAlignment="1" applyProtection="1"/>
    <xf numFmtId="0" fontId="0" fillId="0" borderId="0" xfId="0" applyBorder="1" applyProtection="1"/>
    <xf numFmtId="0" fontId="7" fillId="0" borderId="0" xfId="0" applyFont="1" applyBorder="1" applyProtection="1"/>
    <xf numFmtId="0" fontId="0" fillId="0" borderId="0" xfId="0" applyFont="1" applyBorder="1" applyAlignment="1" applyProtection="1">
      <alignment horizontal="left"/>
    </xf>
    <xf numFmtId="0" fontId="3" fillId="0" borderId="0" xfId="0" applyFont="1" applyProtection="1"/>
    <xf numFmtId="0" fontId="13" fillId="0" borderId="9" xfId="0" applyFont="1" applyBorder="1" applyAlignment="1" applyProtection="1"/>
    <xf numFmtId="0" fontId="13" fillId="0" borderId="9" xfId="0" applyFont="1" applyBorder="1" applyAlignment="1" applyProtection="1">
      <alignment horizontal="right"/>
    </xf>
    <xf numFmtId="0" fontId="16" fillId="0" borderId="0" xfId="0" applyFont="1" applyBorder="1" applyAlignment="1" applyProtection="1">
      <alignment vertical="top" wrapText="1"/>
    </xf>
    <xf numFmtId="0" fontId="13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left" vertical="top" wrapText="1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horizontal="right"/>
    </xf>
    <xf numFmtId="0" fontId="26" fillId="0" borderId="0" xfId="0" applyFont="1" applyBorder="1" applyAlignment="1" applyProtection="1">
      <alignment wrapText="1"/>
    </xf>
    <xf numFmtId="0" fontId="0" fillId="0" borderId="0" xfId="0" applyFont="1" applyProtection="1"/>
    <xf numFmtId="0" fontId="0" fillId="0" borderId="0" xfId="0" applyAlignment="1" applyProtection="1">
      <alignment horizontal="center" vertical="center"/>
    </xf>
    <xf numFmtId="0" fontId="28" fillId="0" borderId="0" xfId="0" applyFont="1" applyProtection="1"/>
    <xf numFmtId="0" fontId="0" fillId="0" borderId="0" xfId="0" applyAlignment="1" applyProtection="1">
      <alignment vertical="top"/>
    </xf>
    <xf numFmtId="0" fontId="6" fillId="0" borderId="0" xfId="0" applyFont="1" applyAlignment="1" applyProtection="1">
      <alignment horizontal="right" vertical="top"/>
    </xf>
    <xf numFmtId="164" fontId="3" fillId="0" borderId="11" xfId="0" applyNumberFormat="1" applyFont="1" applyBorder="1" applyAlignment="1" applyProtection="1">
      <alignment vertical="center"/>
    </xf>
    <xf numFmtId="164" fontId="6" fillId="0" borderId="0" xfId="0" applyNumberFormat="1" applyFont="1" applyAlignment="1" applyProtection="1">
      <alignment vertical="top"/>
    </xf>
    <xf numFmtId="164" fontId="6" fillId="0" borderId="0" xfId="0" applyNumberFormat="1" applyFont="1" applyProtection="1"/>
    <xf numFmtId="0" fontId="6" fillId="0" borderId="0" xfId="0" applyFont="1" applyAlignment="1" applyProtection="1">
      <alignment horizontal="right" vertical="center"/>
    </xf>
    <xf numFmtId="164" fontId="6" fillId="0" borderId="0" xfId="0" applyNumberFormat="1" applyFont="1" applyAlignment="1" applyProtection="1">
      <alignment vertical="center"/>
    </xf>
    <xf numFmtId="0" fontId="16" fillId="0" borderId="0" xfId="0" applyFont="1" applyBorder="1" applyAlignment="1" applyProtection="1">
      <alignment horizontal="right" vertical="top" wrapText="1"/>
    </xf>
    <xf numFmtId="49" fontId="3" fillId="0" borderId="0" xfId="0" applyNumberFormat="1" applyFont="1" applyBorder="1" applyAlignment="1" applyProtection="1">
      <alignment horizontal="right" vertical="center"/>
    </xf>
    <xf numFmtId="0" fontId="7" fillId="4" borderId="6" xfId="0" applyFont="1" applyFill="1" applyBorder="1" applyAlignment="1" applyProtection="1">
      <alignment vertical="top"/>
    </xf>
    <xf numFmtId="0" fontId="0" fillId="4" borderId="7" xfId="0" applyFill="1" applyBorder="1" applyAlignment="1" applyProtection="1">
      <alignment horizontal="left" vertical="top" wrapText="1"/>
    </xf>
    <xf numFmtId="0" fontId="31" fillId="12" borderId="3" xfId="0" applyFont="1" applyFill="1" applyBorder="1" applyProtection="1"/>
    <xf numFmtId="0" fontId="32" fillId="12" borderId="4" xfId="0" applyFont="1" applyFill="1" applyBorder="1" applyAlignment="1" applyProtection="1">
      <alignment horizontal="left"/>
    </xf>
    <xf numFmtId="0" fontId="0" fillId="0" borderId="0" xfId="0" applyFill="1" applyBorder="1" applyProtection="1"/>
    <xf numFmtId="49" fontId="7" fillId="0" borderId="10" xfId="0" applyNumberFormat="1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left"/>
    </xf>
    <xf numFmtId="0" fontId="28" fillId="0" borderId="0" xfId="0" applyFont="1" applyBorder="1" applyAlignment="1" applyProtection="1">
      <alignment horizontal="left"/>
    </xf>
    <xf numFmtId="164" fontId="7" fillId="0" borderId="20" xfId="0" applyNumberFormat="1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49" fontId="19" fillId="0" borderId="20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left" vertical="center" wrapText="1"/>
    </xf>
    <xf numFmtId="49" fontId="10" fillId="8" borderId="20" xfId="0" applyNumberFormat="1" applyFont="1" applyFill="1" applyBorder="1" applyAlignment="1" applyProtection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left" vertical="center" wrapText="1"/>
    </xf>
    <xf numFmtId="49" fontId="10" fillId="8" borderId="13" xfId="0" applyNumberFormat="1" applyFont="1" applyFill="1" applyBorder="1" applyAlignment="1" applyProtection="1">
      <alignment horizontal="center" vertical="center"/>
    </xf>
    <xf numFmtId="164" fontId="7" fillId="0" borderId="13" xfId="0" applyNumberFormat="1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49" fontId="19" fillId="0" borderId="13" xfId="0" applyNumberFormat="1" applyFont="1" applyBorder="1" applyAlignment="1" applyProtection="1">
      <alignment horizontal="center" vertical="center"/>
    </xf>
    <xf numFmtId="1" fontId="5" fillId="3" borderId="13" xfId="0" applyNumberFormat="1" applyFont="1" applyFill="1" applyBorder="1" applyAlignment="1" applyProtection="1">
      <alignment horizontal="center" vertical="center"/>
      <protection locked="0"/>
    </xf>
    <xf numFmtId="164" fontId="3" fillId="0" borderId="23" xfId="0" applyNumberFormat="1" applyFont="1" applyBorder="1" applyAlignment="1" applyProtection="1">
      <alignment vertical="center"/>
    </xf>
    <xf numFmtId="0" fontId="20" fillId="0" borderId="20" xfId="0" applyFont="1" applyBorder="1" applyAlignment="1" applyProtection="1">
      <alignment horizontal="left" vertical="center" wrapText="1"/>
    </xf>
    <xf numFmtId="3" fontId="3" fillId="0" borderId="20" xfId="0" applyNumberFormat="1" applyFont="1" applyBorder="1" applyAlignment="1" applyProtection="1">
      <alignment horizontal="center" vertical="center"/>
    </xf>
    <xf numFmtId="0" fontId="23" fillId="0" borderId="20" xfId="0" applyFont="1" applyBorder="1" applyAlignment="1" applyProtection="1">
      <alignment horizontal="center" vertical="center"/>
    </xf>
    <xf numFmtId="0" fontId="20" fillId="0" borderId="13" xfId="0" applyFont="1" applyBorder="1" applyAlignment="1" applyProtection="1">
      <alignment horizontal="left" vertical="center" wrapText="1"/>
    </xf>
    <xf numFmtId="3" fontId="3" fillId="0" borderId="13" xfId="0" applyNumberFormat="1" applyFont="1" applyBorder="1" applyAlignment="1" applyProtection="1">
      <alignment horizontal="center" vertical="center"/>
    </xf>
    <xf numFmtId="0" fontId="23" fillId="0" borderId="13" xfId="0" applyFont="1" applyBorder="1" applyAlignment="1" applyProtection="1">
      <alignment horizontal="center" vertical="center"/>
    </xf>
    <xf numFmtId="49" fontId="7" fillId="0" borderId="29" xfId="0" applyNumberFormat="1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left" vertical="center" wrapText="1"/>
    </xf>
    <xf numFmtId="49" fontId="10" fillId="8" borderId="30" xfId="0" applyNumberFormat="1" applyFont="1" applyFill="1" applyBorder="1" applyAlignment="1" applyProtection="1">
      <alignment horizontal="center" vertical="center"/>
    </xf>
    <xf numFmtId="164" fontId="7" fillId="0" borderId="30" xfId="0" applyNumberFormat="1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9" fillId="0" borderId="30" xfId="0" applyNumberFormat="1" applyFont="1" applyBorder="1" applyAlignment="1" applyProtection="1">
      <alignment horizontal="center" vertical="center"/>
    </xf>
    <xf numFmtId="1" fontId="5" fillId="3" borderId="30" xfId="0" applyNumberFormat="1" applyFont="1" applyFill="1" applyBorder="1" applyAlignment="1" applyProtection="1">
      <alignment horizontal="center" vertical="center"/>
      <protection locked="0"/>
    </xf>
    <xf numFmtId="164" fontId="3" fillId="0" borderId="31" xfId="0" applyNumberFormat="1" applyFont="1" applyBorder="1" applyAlignment="1" applyProtection="1">
      <alignment vertical="center"/>
    </xf>
    <xf numFmtId="49" fontId="7" fillId="0" borderId="32" xfId="0" applyNumberFormat="1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left" vertical="center" wrapText="1"/>
    </xf>
    <xf numFmtId="49" fontId="10" fillId="8" borderId="33" xfId="0" applyNumberFormat="1" applyFont="1" applyFill="1" applyBorder="1" applyAlignment="1" applyProtection="1">
      <alignment horizontal="center" vertical="center"/>
    </xf>
    <xf numFmtId="164" fontId="7" fillId="0" borderId="33" xfId="0" applyNumberFormat="1" applyFont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49" fontId="19" fillId="0" borderId="33" xfId="0" applyNumberFormat="1" applyFont="1" applyBorder="1" applyAlignment="1" applyProtection="1">
      <alignment horizontal="center" vertical="center"/>
    </xf>
    <xf numFmtId="1" fontId="5" fillId="3" borderId="33" xfId="0" applyNumberFormat="1" applyFont="1" applyFill="1" applyBorder="1" applyAlignment="1" applyProtection="1">
      <alignment horizontal="center" vertical="center"/>
      <protection locked="0"/>
    </xf>
    <xf numFmtId="164" fontId="3" fillId="0" borderId="24" xfId="0" applyNumberFormat="1" applyFont="1" applyBorder="1" applyAlignment="1" applyProtection="1">
      <alignment vertical="center"/>
    </xf>
    <xf numFmtId="0" fontId="17" fillId="7" borderId="32" xfId="0" applyFont="1" applyFill="1" applyBorder="1" applyAlignment="1" applyProtection="1">
      <alignment horizontal="center" vertical="center" wrapText="1"/>
    </xf>
    <xf numFmtId="0" fontId="17" fillId="7" borderId="33" xfId="0" applyFont="1" applyFill="1" applyBorder="1" applyAlignment="1" applyProtection="1">
      <alignment horizontal="center" vertical="center" wrapText="1"/>
    </xf>
    <xf numFmtId="0" fontId="3" fillId="7" borderId="33" xfId="0" applyFont="1" applyFill="1" applyBorder="1" applyAlignment="1" applyProtection="1">
      <alignment horizontal="center" vertical="center" wrapText="1"/>
    </xf>
    <xf numFmtId="0" fontId="5" fillId="6" borderId="33" xfId="0" applyFont="1" applyFill="1" applyBorder="1" applyAlignment="1" applyProtection="1">
      <alignment horizontal="center" vertical="center" wrapText="1"/>
    </xf>
    <xf numFmtId="0" fontId="17" fillId="7" borderId="24" xfId="0" applyFont="1" applyFill="1" applyBorder="1" applyAlignment="1" applyProtection="1">
      <alignment horizontal="center" vertical="center" wrapText="1"/>
    </xf>
    <xf numFmtId="0" fontId="20" fillId="0" borderId="30" xfId="0" applyFont="1" applyBorder="1" applyAlignment="1" applyProtection="1">
      <alignment horizontal="left" vertical="center" wrapText="1"/>
    </xf>
    <xf numFmtId="3" fontId="3" fillId="0" borderId="30" xfId="0" applyNumberFormat="1" applyFont="1" applyBorder="1" applyAlignment="1" applyProtection="1">
      <alignment horizontal="center" vertical="center"/>
    </xf>
    <xf numFmtId="0" fontId="23" fillId="0" borderId="30" xfId="0" applyFont="1" applyBorder="1" applyAlignment="1" applyProtection="1">
      <alignment horizontal="center" vertical="center"/>
    </xf>
    <xf numFmtId="0" fontId="17" fillId="7" borderId="26" xfId="0" applyFont="1" applyFill="1" applyBorder="1" applyAlignment="1" applyProtection="1">
      <alignment horizontal="center" vertical="center" wrapText="1"/>
    </xf>
    <xf numFmtId="0" fontId="17" fillId="7" borderId="27" xfId="0" applyFont="1" applyFill="1" applyBorder="1" applyAlignment="1" applyProtection="1">
      <alignment horizontal="center" vertical="center" wrapText="1"/>
    </xf>
    <xf numFmtId="0" fontId="3" fillId="7" borderId="27" xfId="0" applyFont="1" applyFill="1" applyBorder="1" applyAlignment="1" applyProtection="1">
      <alignment horizontal="center" vertical="center" wrapText="1"/>
    </xf>
    <xf numFmtId="0" fontId="17" fillId="7" borderId="28" xfId="0" applyFont="1" applyFill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justify" wrapText="1"/>
    </xf>
    <xf numFmtId="0" fontId="1" fillId="0" borderId="20" xfId="0" applyFont="1" applyBorder="1" applyAlignment="1" applyProtection="1">
      <alignment horizontal="center" wrapText="1"/>
    </xf>
    <xf numFmtId="0" fontId="0" fillId="0" borderId="20" xfId="0" applyFont="1" applyBorder="1" applyProtection="1"/>
    <xf numFmtId="0" fontId="0" fillId="0" borderId="20" xfId="0" applyFont="1" applyBorder="1" applyAlignment="1" applyProtection="1">
      <alignment horizontal="center" wrapText="1"/>
    </xf>
    <xf numFmtId="0" fontId="0" fillId="0" borderId="20" xfId="0" applyFont="1" applyBorder="1" applyAlignment="1" applyProtection="1">
      <alignment horizontal="left" wrapText="1"/>
    </xf>
    <xf numFmtId="0" fontId="0" fillId="0" borderId="20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left"/>
    </xf>
    <xf numFmtId="0" fontId="28" fillId="0" borderId="20" xfId="0" applyFont="1" applyBorder="1" applyAlignment="1" applyProtection="1">
      <alignment horizontal="center" vertical="center"/>
    </xf>
    <xf numFmtId="0" fontId="28" fillId="0" borderId="20" xfId="0" applyFont="1" applyBorder="1" applyProtection="1"/>
    <xf numFmtId="0" fontId="28" fillId="0" borderId="21" xfId="0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28" fillId="0" borderId="20" xfId="0" applyFont="1" applyBorder="1" applyAlignment="1" applyProtection="1">
      <alignment wrapText="1"/>
    </xf>
    <xf numFmtId="0" fontId="0" fillId="0" borderId="20" xfId="0" applyBorder="1" applyAlignment="1" applyProtection="1">
      <alignment horizontal="left"/>
    </xf>
    <xf numFmtId="0" fontId="28" fillId="0" borderId="20" xfId="0" applyFont="1" applyBorder="1" applyAlignment="1" applyProtection="1">
      <alignment horizontal="left"/>
    </xf>
    <xf numFmtId="0" fontId="28" fillId="0" borderId="20" xfId="0" applyFont="1" applyBorder="1" applyAlignment="1" applyProtection="1">
      <alignment horizontal="justify" wrapText="1"/>
    </xf>
    <xf numFmtId="0" fontId="28" fillId="0" borderId="20" xfId="0" applyFont="1" applyBorder="1" applyAlignment="1" applyProtection="1">
      <alignment horizontal="center" vertical="center" wrapText="1"/>
    </xf>
    <xf numFmtId="0" fontId="0" fillId="0" borderId="20" xfId="0" applyBorder="1" applyProtection="1"/>
    <xf numFmtId="0" fontId="28" fillId="0" borderId="20" xfId="0" applyFont="1" applyBorder="1" applyAlignment="1" applyProtection="1">
      <alignment horizontal="center"/>
    </xf>
    <xf numFmtId="49" fontId="10" fillId="0" borderId="33" xfId="0" applyNumberFormat="1" applyFont="1" applyBorder="1" applyAlignment="1" applyProtection="1">
      <alignment horizontal="center" vertical="center"/>
    </xf>
    <xf numFmtId="0" fontId="10" fillId="6" borderId="27" xfId="0" applyFont="1" applyFill="1" applyBorder="1" applyAlignment="1" applyProtection="1">
      <alignment horizontal="center" vertical="center" wrapText="1"/>
    </xf>
    <xf numFmtId="164" fontId="3" fillId="0" borderId="22" xfId="0" applyNumberFormat="1" applyFont="1" applyBorder="1" applyAlignment="1" applyProtection="1">
      <alignment vertical="center"/>
    </xf>
    <xf numFmtId="167" fontId="7" fillId="0" borderId="30" xfId="0" applyNumberFormat="1" applyFont="1" applyBorder="1" applyAlignment="1" applyProtection="1">
      <alignment horizontal="center" vertical="center"/>
    </xf>
    <xf numFmtId="167" fontId="7" fillId="0" borderId="20" xfId="0" applyNumberFormat="1" applyFont="1" applyBorder="1" applyAlignment="1" applyProtection="1">
      <alignment horizontal="center" vertical="center"/>
    </xf>
    <xf numFmtId="167" fontId="7" fillId="0" borderId="13" xfId="0" applyNumberFormat="1" applyFont="1" applyBorder="1" applyAlignment="1" applyProtection="1">
      <alignment horizontal="center" vertical="center"/>
    </xf>
    <xf numFmtId="0" fontId="39" fillId="0" borderId="0" xfId="0" applyFont="1" applyAlignment="1">
      <alignment horizontal="center"/>
    </xf>
    <xf numFmtId="0" fontId="27" fillId="11" borderId="17" xfId="0" applyFont="1" applyFill="1" applyBorder="1" applyAlignment="1" applyProtection="1">
      <alignment horizontal="left" vertical="center" wrapText="1"/>
    </xf>
    <xf numFmtId="0" fontId="27" fillId="11" borderId="18" xfId="0" applyFont="1" applyFill="1" applyBorder="1" applyAlignment="1" applyProtection="1">
      <alignment horizontal="left" vertical="center" wrapText="1"/>
    </xf>
    <xf numFmtId="0" fontId="27" fillId="11" borderId="19" xfId="0" applyFont="1" applyFill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left" vertical="center" wrapText="1"/>
    </xf>
    <xf numFmtId="0" fontId="16" fillId="0" borderId="9" xfId="0" applyFont="1" applyBorder="1" applyAlignment="1" applyProtection="1">
      <alignment horizontal="left" vertical="top" wrapText="1"/>
    </xf>
    <xf numFmtId="0" fontId="24" fillId="6" borderId="26" xfId="0" applyFont="1" applyFill="1" applyBorder="1" applyAlignment="1" applyProtection="1">
      <alignment horizontal="center" vertical="center" wrapText="1"/>
    </xf>
    <xf numFmtId="0" fontId="24" fillId="6" borderId="27" xfId="0" applyFont="1" applyFill="1" applyBorder="1" applyAlignment="1" applyProtection="1">
      <alignment horizontal="center" vertical="center" wrapText="1"/>
    </xf>
    <xf numFmtId="0" fontId="24" fillId="6" borderId="28" xfId="0" applyFont="1" applyFill="1" applyBorder="1" applyAlignment="1" applyProtection="1">
      <alignment horizontal="center" vertical="center" wrapText="1"/>
    </xf>
    <xf numFmtId="0" fontId="23" fillId="13" borderId="26" xfId="0" applyFont="1" applyFill="1" applyBorder="1" applyAlignment="1" applyProtection="1">
      <alignment horizontal="left" vertical="center" wrapText="1"/>
    </xf>
    <xf numFmtId="0" fontId="23" fillId="13" borderId="27" xfId="0" applyFont="1" applyFill="1" applyBorder="1" applyAlignment="1" applyProtection="1">
      <alignment horizontal="left" vertical="center" wrapText="1"/>
    </xf>
    <xf numFmtId="0" fontId="23" fillId="13" borderId="28" xfId="0" applyFont="1" applyFill="1" applyBorder="1" applyAlignment="1" applyProtection="1">
      <alignment horizontal="left" vertical="center" wrapText="1"/>
    </xf>
    <xf numFmtId="49" fontId="37" fillId="10" borderId="17" xfId="0" applyNumberFormat="1" applyFont="1" applyFill="1" applyBorder="1" applyAlignment="1" applyProtection="1">
      <alignment horizontal="center" vertical="center" wrapText="1"/>
    </xf>
    <xf numFmtId="49" fontId="37" fillId="10" borderId="18" xfId="0" applyNumberFormat="1" applyFont="1" applyFill="1" applyBorder="1" applyAlignment="1" applyProtection="1">
      <alignment horizontal="center" vertical="center" wrapText="1"/>
    </xf>
    <xf numFmtId="49" fontId="37" fillId="10" borderId="19" xfId="0" applyNumberFormat="1" applyFont="1" applyFill="1" applyBorder="1" applyAlignment="1" applyProtection="1">
      <alignment horizontal="center" vertical="center" wrapText="1"/>
    </xf>
    <xf numFmtId="0" fontId="23" fillId="9" borderId="26" xfId="0" applyFont="1" applyFill="1" applyBorder="1" applyAlignment="1" applyProtection="1">
      <alignment horizontal="left" vertical="center" wrapText="1"/>
    </xf>
    <xf numFmtId="0" fontId="23" fillId="9" borderId="27" xfId="0" applyFont="1" applyFill="1" applyBorder="1" applyAlignment="1" applyProtection="1">
      <alignment horizontal="left" vertical="center" wrapText="1"/>
    </xf>
    <xf numFmtId="0" fontId="23" fillId="9" borderId="28" xfId="0" applyFont="1" applyFill="1" applyBorder="1" applyAlignment="1" applyProtection="1">
      <alignment horizontal="left" vertical="center" wrapText="1"/>
    </xf>
    <xf numFmtId="0" fontId="23" fillId="14" borderId="26" xfId="0" applyFont="1" applyFill="1" applyBorder="1" applyAlignment="1" applyProtection="1">
      <alignment horizontal="left" vertical="center" wrapText="1"/>
    </xf>
    <xf numFmtId="0" fontId="23" fillId="14" borderId="27" xfId="0" applyFont="1" applyFill="1" applyBorder="1" applyAlignment="1" applyProtection="1">
      <alignment horizontal="left" vertical="center" wrapText="1"/>
    </xf>
    <xf numFmtId="0" fontId="23" fillId="14" borderId="28" xfId="0" applyFont="1" applyFill="1" applyBorder="1" applyAlignment="1" applyProtection="1">
      <alignment horizontal="left" vertical="center" wrapText="1"/>
    </xf>
    <xf numFmtId="49" fontId="7" fillId="0" borderId="9" xfId="0" applyNumberFormat="1" applyFont="1" applyFill="1" applyBorder="1" applyAlignment="1" applyProtection="1">
      <alignment horizontal="center" vertical="center"/>
    </xf>
    <xf numFmtId="165" fontId="10" fillId="2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 wrapText="1"/>
    </xf>
    <xf numFmtId="0" fontId="0" fillId="0" borderId="8" xfId="0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3" fillId="3" borderId="14" xfId="0" applyFont="1" applyFill="1" applyBorder="1" applyAlignment="1" applyProtection="1">
      <alignment horizontal="left" vertical="top" wrapText="1"/>
    </xf>
    <xf numFmtId="0" fontId="3" fillId="3" borderId="15" xfId="0" applyFont="1" applyFill="1" applyBorder="1" applyAlignment="1" applyProtection="1">
      <alignment horizontal="left" vertical="top" wrapText="1"/>
    </xf>
    <xf numFmtId="0" fontId="3" fillId="3" borderId="22" xfId="0" applyFont="1" applyFill="1" applyBorder="1" applyAlignment="1" applyProtection="1">
      <alignment horizontal="left" vertical="top" wrapText="1"/>
    </xf>
    <xf numFmtId="0" fontId="3" fillId="3" borderId="10" xfId="0" applyFont="1" applyFill="1" applyBorder="1" applyAlignment="1" applyProtection="1">
      <alignment horizontal="left" vertical="top" wrapText="1"/>
    </xf>
    <xf numFmtId="0" fontId="3" fillId="3" borderId="20" xfId="0" applyFont="1" applyFill="1" applyBorder="1" applyAlignment="1" applyProtection="1">
      <alignment horizontal="left" vertical="top" wrapText="1"/>
    </xf>
    <xf numFmtId="0" fontId="3" fillId="3" borderId="11" xfId="0" applyFont="1" applyFill="1" applyBorder="1" applyAlignment="1" applyProtection="1">
      <alignment horizontal="left" vertical="top" wrapText="1"/>
    </xf>
    <xf numFmtId="0" fontId="3" fillId="3" borderId="12" xfId="0" applyFont="1" applyFill="1" applyBorder="1" applyAlignment="1" applyProtection="1">
      <alignment horizontal="left" vertical="top" wrapText="1"/>
    </xf>
    <xf numFmtId="0" fontId="3" fillId="3" borderId="13" xfId="0" applyFont="1" applyFill="1" applyBorder="1" applyAlignment="1" applyProtection="1">
      <alignment horizontal="left" vertical="top" wrapText="1"/>
    </xf>
    <xf numFmtId="0" fontId="3" fillId="3" borderId="23" xfId="0" applyFont="1" applyFill="1" applyBorder="1" applyAlignment="1" applyProtection="1">
      <alignment horizontal="left" vertical="top" wrapText="1"/>
    </xf>
    <xf numFmtId="0" fontId="11" fillId="0" borderId="20" xfId="0" applyFont="1" applyBorder="1" applyAlignment="1" applyProtection="1">
      <alignment horizontal="left" vertical="center" wrapText="1"/>
    </xf>
    <xf numFmtId="0" fontId="3" fillId="4" borderId="5" xfId="0" applyFont="1" applyFill="1" applyBorder="1" applyAlignment="1" applyProtection="1">
      <alignment horizontal="left" vertical="top" wrapText="1"/>
    </xf>
    <xf numFmtId="0" fontId="3" fillId="4" borderId="6" xfId="0" applyFont="1" applyFill="1" applyBorder="1" applyAlignment="1" applyProtection="1">
      <alignment horizontal="left" vertical="top"/>
    </xf>
    <xf numFmtId="0" fontId="30" fillId="12" borderId="2" xfId="0" applyFont="1" applyFill="1" applyBorder="1" applyAlignment="1" applyProtection="1">
      <alignment horizontal="left" vertical="top"/>
    </xf>
    <xf numFmtId="0" fontId="30" fillId="12" borderId="3" xfId="0" applyFont="1" applyFill="1" applyBorder="1" applyAlignment="1" applyProtection="1">
      <alignment horizontal="left" vertical="top"/>
    </xf>
    <xf numFmtId="0" fontId="7" fillId="0" borderId="0" xfId="0" applyFont="1" applyAlignment="1" applyProtection="1">
      <alignment horizontal="right" vertical="center"/>
    </xf>
    <xf numFmtId="0" fontId="7" fillId="0" borderId="8" xfId="0" applyFont="1" applyBorder="1" applyAlignment="1" applyProtection="1">
      <alignment horizontal="right" vertical="center"/>
    </xf>
    <xf numFmtId="0" fontId="12" fillId="2" borderId="0" xfId="0" applyFont="1" applyFill="1" applyBorder="1" applyAlignment="1" applyProtection="1">
      <alignment horizontal="right"/>
    </xf>
    <xf numFmtId="0" fontId="11" fillId="3" borderId="2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right"/>
    </xf>
    <xf numFmtId="1" fontId="11" fillId="0" borderId="20" xfId="0" applyNumberFormat="1" applyFont="1" applyBorder="1" applyAlignment="1" applyProtection="1">
      <alignment horizontal="left"/>
    </xf>
    <xf numFmtId="0" fontId="11" fillId="0" borderId="20" xfId="0" applyFont="1" applyBorder="1" applyAlignment="1" applyProtection="1">
      <alignment horizontal="left"/>
    </xf>
    <xf numFmtId="166" fontId="11" fillId="3" borderId="20" xfId="0" applyNumberFormat="1" applyFont="1" applyFill="1" applyBorder="1" applyAlignment="1" applyProtection="1">
      <alignment horizontal="left"/>
      <protection locked="0"/>
    </xf>
    <xf numFmtId="0" fontId="14" fillId="0" borderId="25" xfId="0" applyFont="1" applyBorder="1" applyAlignment="1" applyProtection="1">
      <alignment horizontal="center" vertical="top"/>
    </xf>
    <xf numFmtId="0" fontId="14" fillId="0" borderId="0" xfId="0" applyFont="1" applyBorder="1" applyAlignment="1" applyProtection="1">
      <alignment horizontal="center" vertical="top"/>
    </xf>
    <xf numFmtId="0" fontId="13" fillId="0" borderId="26" xfId="0" applyFont="1" applyBorder="1" applyAlignment="1" applyProtection="1">
      <alignment horizontal="center"/>
    </xf>
    <xf numFmtId="0" fontId="13" fillId="0" borderId="27" xfId="0" applyFont="1" applyBorder="1" applyAlignment="1" applyProtection="1">
      <alignment horizontal="center"/>
    </xf>
    <xf numFmtId="0" fontId="15" fillId="0" borderId="27" xfId="0" applyFont="1" applyBorder="1" applyAlignment="1" applyProtection="1">
      <alignment horizontal="left" vertical="top" wrapText="1"/>
    </xf>
    <xf numFmtId="0" fontId="15" fillId="0" borderId="28" xfId="0" applyFont="1" applyBorder="1" applyAlignment="1" applyProtection="1">
      <alignment horizontal="left" vertical="top" wrapText="1"/>
    </xf>
    <xf numFmtId="0" fontId="12" fillId="2" borderId="8" xfId="0" applyFont="1" applyFill="1" applyBorder="1" applyAlignment="1" applyProtection="1">
      <alignment horizontal="right"/>
    </xf>
    <xf numFmtId="0" fontId="33" fillId="5" borderId="17" xfId="0" applyFont="1" applyFill="1" applyBorder="1" applyAlignment="1" applyProtection="1">
      <alignment horizontal="center" vertical="center" wrapText="1"/>
    </xf>
    <xf numFmtId="0" fontId="33" fillId="5" borderId="18" xfId="0" applyFont="1" applyFill="1" applyBorder="1" applyAlignment="1" applyProtection="1">
      <alignment horizontal="center" vertical="center" wrapText="1"/>
    </xf>
    <xf numFmtId="0" fontId="33" fillId="5" borderId="19" xfId="0" applyFont="1" applyFill="1" applyBorder="1" applyAlignment="1" applyProtection="1">
      <alignment horizontal="center" vertical="center" wrapText="1"/>
    </xf>
  </cellXfs>
  <cellStyles count="4">
    <cellStyle name="Excel Built-in Normal" xfId="3"/>
    <cellStyle name="Lien hypertexte" xfId="1" builtinId="8"/>
    <cellStyle name="Normal" xfId="0" builtinId="0"/>
    <cellStyle name="Texte explicatif" xfId="2" builtinId="53" customBuiltin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33CC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FF3399"/>
      <rgbColor rgb="FFFFFFCC"/>
      <rgbColor rgb="FFCCFFFF"/>
      <rgbColor rgb="FF660066"/>
      <rgbColor rgb="FFFF6699"/>
      <rgbColor rgb="FF0066CC"/>
      <rgbColor rgb="FFD9D9D9"/>
      <rgbColor rgb="FF000080"/>
      <rgbColor rgb="FFFF0066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38160</xdr:colOff>
      <xdr:row>0</xdr:row>
      <xdr:rowOff>76319</xdr:rowOff>
    </xdr:from>
    <xdr:to>
      <xdr:col>3</xdr:col>
      <xdr:colOff>796620</xdr:colOff>
      <xdr:row>5</xdr:row>
      <xdr:rowOff>104774</xdr:rowOff>
    </xdr:to>
    <xdr:pic>
      <xdr:nvPicPr>
        <xdr:cNvPr id="2" name="Image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38160" y="76319"/>
          <a:ext cx="5568585" cy="11905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66675</xdr:colOff>
      <xdr:row>24</xdr:row>
      <xdr:rowOff>95250</xdr:rowOff>
    </xdr:from>
    <xdr:to>
      <xdr:col>6</xdr:col>
      <xdr:colOff>486884</xdr:colOff>
      <xdr:row>24</xdr:row>
      <xdr:rowOff>3010307</xdr:rowOff>
    </xdr:to>
    <xdr:pic>
      <xdr:nvPicPr>
        <xdr:cNvPr id="10" name="Image 9" descr="1ER SEMESTRE 21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6391275"/>
          <a:ext cx="7944959" cy="2915057"/>
        </a:xfrm>
        <a:prstGeom prst="rect">
          <a:avLst/>
        </a:prstGeom>
      </xdr:spPr>
    </xdr:pic>
    <xdr:clientData/>
  </xdr:twoCellAnchor>
  <xdr:twoCellAnchor>
    <xdr:from>
      <xdr:col>1</xdr:col>
      <xdr:colOff>2238375</xdr:colOff>
      <xdr:row>51</xdr:row>
      <xdr:rowOff>9525</xdr:rowOff>
    </xdr:from>
    <xdr:to>
      <xdr:col>2</xdr:col>
      <xdr:colOff>671233</xdr:colOff>
      <xdr:row>51</xdr:row>
      <xdr:rowOff>342900</xdr:rowOff>
    </xdr:to>
    <xdr:sp macro="" textlink="">
      <xdr:nvSpPr>
        <xdr:cNvPr id="4" name="ZoneTexte 3"/>
        <xdr:cNvSpPr txBox="1"/>
      </xdr:nvSpPr>
      <xdr:spPr>
        <a:xfrm>
          <a:off x="3095625" y="13782675"/>
          <a:ext cx="1680883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2000">
              <a:solidFill>
                <a:srgbClr val="FF0000"/>
              </a:solidFill>
            </a:rPr>
            <a:t>AU COLIS</a:t>
          </a:r>
        </a:p>
      </xdr:txBody>
    </xdr:sp>
    <xdr:clientData/>
  </xdr:twoCellAnchor>
  <xdr:twoCellAnchor>
    <xdr:from>
      <xdr:col>1</xdr:col>
      <xdr:colOff>2238375</xdr:colOff>
      <xdr:row>52</xdr:row>
      <xdr:rowOff>47625</xdr:rowOff>
    </xdr:from>
    <xdr:to>
      <xdr:col>2</xdr:col>
      <xdr:colOff>671233</xdr:colOff>
      <xdr:row>52</xdr:row>
      <xdr:rowOff>381000</xdr:rowOff>
    </xdr:to>
    <xdr:sp macro="" textlink="">
      <xdr:nvSpPr>
        <xdr:cNvPr id="5" name="ZoneTexte 4"/>
        <xdr:cNvSpPr txBox="1"/>
      </xdr:nvSpPr>
      <xdr:spPr>
        <a:xfrm>
          <a:off x="3095625" y="14201775"/>
          <a:ext cx="1680883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2000">
              <a:solidFill>
                <a:srgbClr val="FF0000"/>
              </a:solidFill>
            </a:rPr>
            <a:t>AU COLIS</a:t>
          </a:r>
        </a:p>
      </xdr:txBody>
    </xdr:sp>
    <xdr:clientData/>
  </xdr:twoCellAnchor>
  <xdr:twoCellAnchor>
    <xdr:from>
      <xdr:col>1</xdr:col>
      <xdr:colOff>2228850</xdr:colOff>
      <xdr:row>53</xdr:row>
      <xdr:rowOff>0</xdr:rowOff>
    </xdr:from>
    <xdr:to>
      <xdr:col>2</xdr:col>
      <xdr:colOff>661708</xdr:colOff>
      <xdr:row>53</xdr:row>
      <xdr:rowOff>333375</xdr:rowOff>
    </xdr:to>
    <xdr:sp macro="" textlink="">
      <xdr:nvSpPr>
        <xdr:cNvPr id="6" name="ZoneTexte 5"/>
        <xdr:cNvSpPr txBox="1"/>
      </xdr:nvSpPr>
      <xdr:spPr>
        <a:xfrm>
          <a:off x="3086100" y="15240000"/>
          <a:ext cx="1680883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2000">
              <a:solidFill>
                <a:srgbClr val="FF0000"/>
              </a:solidFill>
            </a:rPr>
            <a:t>AU COLIS</a:t>
          </a:r>
        </a:p>
      </xdr:txBody>
    </xdr:sp>
    <xdr:clientData/>
  </xdr:twoCellAnchor>
  <xdr:twoCellAnchor>
    <xdr:from>
      <xdr:col>1</xdr:col>
      <xdr:colOff>2219325</xdr:colOff>
      <xdr:row>54</xdr:row>
      <xdr:rowOff>19050</xdr:rowOff>
    </xdr:from>
    <xdr:to>
      <xdr:col>2</xdr:col>
      <xdr:colOff>652183</xdr:colOff>
      <xdr:row>54</xdr:row>
      <xdr:rowOff>352425</xdr:rowOff>
    </xdr:to>
    <xdr:sp macro="" textlink="">
      <xdr:nvSpPr>
        <xdr:cNvPr id="7" name="ZoneTexte 6"/>
        <xdr:cNvSpPr txBox="1"/>
      </xdr:nvSpPr>
      <xdr:spPr>
        <a:xfrm>
          <a:off x="3076575" y="15640050"/>
          <a:ext cx="1680883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2000">
              <a:solidFill>
                <a:srgbClr val="FF0000"/>
              </a:solidFill>
            </a:rPr>
            <a:t>AU COLIS</a:t>
          </a:r>
        </a:p>
      </xdr:txBody>
    </xdr:sp>
    <xdr:clientData/>
  </xdr:twoCellAnchor>
  <xdr:twoCellAnchor>
    <xdr:from>
      <xdr:col>1</xdr:col>
      <xdr:colOff>2209800</xdr:colOff>
      <xdr:row>55</xdr:row>
      <xdr:rowOff>38100</xdr:rowOff>
    </xdr:from>
    <xdr:to>
      <xdr:col>2</xdr:col>
      <xdr:colOff>642658</xdr:colOff>
      <xdr:row>55</xdr:row>
      <xdr:rowOff>371475</xdr:rowOff>
    </xdr:to>
    <xdr:sp macro="" textlink="">
      <xdr:nvSpPr>
        <xdr:cNvPr id="8" name="ZoneTexte 7"/>
        <xdr:cNvSpPr txBox="1"/>
      </xdr:nvSpPr>
      <xdr:spPr>
        <a:xfrm>
          <a:off x="3067050" y="16040100"/>
          <a:ext cx="1680883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2000">
              <a:solidFill>
                <a:srgbClr val="FF0000"/>
              </a:solidFill>
            </a:rPr>
            <a:t>AU COLIS</a:t>
          </a:r>
        </a:p>
      </xdr:txBody>
    </xdr:sp>
    <xdr:clientData/>
  </xdr:twoCellAnchor>
  <xdr:twoCellAnchor>
    <xdr:from>
      <xdr:col>1</xdr:col>
      <xdr:colOff>2209800</xdr:colOff>
      <xdr:row>56</xdr:row>
      <xdr:rowOff>38100</xdr:rowOff>
    </xdr:from>
    <xdr:to>
      <xdr:col>2</xdr:col>
      <xdr:colOff>642658</xdr:colOff>
      <xdr:row>56</xdr:row>
      <xdr:rowOff>371475</xdr:rowOff>
    </xdr:to>
    <xdr:sp macro="" textlink="">
      <xdr:nvSpPr>
        <xdr:cNvPr id="9" name="ZoneTexte 8"/>
        <xdr:cNvSpPr txBox="1"/>
      </xdr:nvSpPr>
      <xdr:spPr>
        <a:xfrm>
          <a:off x="3067050" y="16459200"/>
          <a:ext cx="1680883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2000">
              <a:solidFill>
                <a:srgbClr val="FF0000"/>
              </a:solidFill>
            </a:rPr>
            <a:t>AU COLIS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mandes@banquealimentaire13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D307"/>
  <sheetViews>
    <sheetView tabSelected="1" view="pageBreakPreview" topLeftCell="A6" zoomScaleSheetLayoutView="100" zoomScalePageLayoutView="40" workbookViewId="0">
      <selection activeCell="D17" sqref="D17:I17"/>
    </sheetView>
  </sheetViews>
  <sheetFormatPr baseColWidth="10" defaultColWidth="9.140625" defaultRowHeight="15"/>
  <cols>
    <col min="1" max="1" width="12.85546875" style="1" customWidth="1"/>
    <col min="2" max="2" width="48.7109375" style="1" customWidth="1"/>
    <col min="3" max="3" width="10.5703125" style="1" customWidth="1"/>
    <col min="4" max="4" width="12.7109375" style="1" customWidth="1"/>
    <col min="5" max="5" width="13.5703125" style="1" customWidth="1"/>
    <col min="6" max="6" width="14.42578125" style="1" customWidth="1"/>
    <col min="7" max="7" width="8.7109375" style="1" customWidth="1"/>
    <col min="8" max="8" width="15.42578125" style="1" customWidth="1"/>
    <col min="9" max="9" width="18.28515625" style="1" customWidth="1"/>
    <col min="10" max="11" width="3.42578125" style="1" customWidth="1"/>
    <col min="12" max="13" width="6.42578125" style="1" customWidth="1"/>
    <col min="14" max="16" width="4" style="1" customWidth="1"/>
    <col min="17" max="36" width="12.28515625" style="1" customWidth="1"/>
    <col min="37" max="37" width="13.5703125" style="1" customWidth="1"/>
    <col min="38" max="1018" width="11.42578125" style="1"/>
    <col min="1019" max="16384" width="9.140625" style="1"/>
  </cols>
  <sheetData>
    <row r="2" spans="1:9" ht="21" customHeight="1">
      <c r="B2" s="2"/>
      <c r="C2" s="2"/>
      <c r="F2" s="138" t="s">
        <v>249</v>
      </c>
      <c r="G2" s="139"/>
      <c r="H2" s="137">
        <v>44208</v>
      </c>
      <c r="I2" s="137"/>
    </row>
    <row r="3" spans="1:9" ht="21" customHeight="1">
      <c r="F3" s="138" t="s">
        <v>250</v>
      </c>
      <c r="G3" s="139"/>
      <c r="H3" s="137">
        <v>44216</v>
      </c>
      <c r="I3" s="137"/>
    </row>
    <row r="4" spans="1:9" ht="18.75">
      <c r="F4" s="142"/>
      <c r="G4" s="143"/>
      <c r="H4" s="140" t="s">
        <v>0</v>
      </c>
      <c r="I4" s="141"/>
    </row>
    <row r="5" spans="1:9" ht="15.75">
      <c r="G5" s="144"/>
      <c r="H5" s="144"/>
      <c r="I5" s="144"/>
    </row>
    <row r="6" spans="1:9" ht="15.75" thickBot="1"/>
    <row r="7" spans="1:9" ht="15" customHeight="1">
      <c r="A7" s="145" t="s">
        <v>1</v>
      </c>
      <c r="B7" s="146"/>
      <c r="C7" s="146"/>
      <c r="D7" s="146"/>
      <c r="E7" s="146"/>
      <c r="F7" s="146"/>
      <c r="G7" s="146"/>
      <c r="H7" s="146"/>
      <c r="I7" s="147"/>
    </row>
    <row r="8" spans="1:9" ht="15" customHeight="1">
      <c r="A8" s="148"/>
      <c r="B8" s="149"/>
      <c r="C8" s="149"/>
      <c r="D8" s="149"/>
      <c r="E8" s="149"/>
      <c r="F8" s="149"/>
      <c r="G8" s="149"/>
      <c r="H8" s="149"/>
      <c r="I8" s="150"/>
    </row>
    <row r="9" spans="1:9" ht="15" customHeight="1">
      <c r="A9" s="148"/>
      <c r="B9" s="149"/>
      <c r="C9" s="149"/>
      <c r="D9" s="149"/>
      <c r="E9" s="149"/>
      <c r="F9" s="149"/>
      <c r="G9" s="149"/>
      <c r="H9" s="149"/>
      <c r="I9" s="150"/>
    </row>
    <row r="10" spans="1:9" ht="15.75" customHeight="1" thickBot="1">
      <c r="A10" s="151"/>
      <c r="B10" s="152"/>
      <c r="C10" s="152"/>
      <c r="D10" s="152"/>
      <c r="E10" s="152"/>
      <c r="F10" s="152"/>
      <c r="G10" s="152"/>
      <c r="H10" s="152"/>
      <c r="I10" s="153"/>
    </row>
    <row r="11" spans="1:9" ht="15.75">
      <c r="A11" s="3" t="s">
        <v>2</v>
      </c>
      <c r="B11" s="3"/>
      <c r="C11" s="3" t="s">
        <v>3</v>
      </c>
      <c r="D11" s="3"/>
      <c r="E11" s="3" t="s">
        <v>4</v>
      </c>
      <c r="F11" s="3"/>
      <c r="G11" s="3"/>
      <c r="H11" s="3"/>
    </row>
    <row r="12" spans="1:9" ht="18.75">
      <c r="A12" s="3" t="s">
        <v>5</v>
      </c>
      <c r="B12" s="4" t="s">
        <v>6</v>
      </c>
      <c r="C12" s="3"/>
      <c r="D12" s="3"/>
      <c r="E12" s="3"/>
      <c r="F12" s="3"/>
      <c r="G12" s="3"/>
      <c r="H12" s="3"/>
    </row>
    <row r="13" spans="1:9" ht="40.5" customHeight="1">
      <c r="A13" s="155" t="s">
        <v>229</v>
      </c>
      <c r="B13" s="156"/>
      <c r="C13" s="156"/>
      <c r="D13" s="156"/>
      <c r="E13" s="156"/>
      <c r="F13" s="156"/>
      <c r="G13" s="29" t="s">
        <v>7</v>
      </c>
      <c r="H13" s="30" t="s">
        <v>230</v>
      </c>
    </row>
    <row r="14" spans="1:9" ht="18.75" customHeight="1">
      <c r="A14" s="157" t="s">
        <v>228</v>
      </c>
      <c r="B14" s="158"/>
      <c r="C14" s="158"/>
      <c r="D14" s="158"/>
      <c r="E14" s="158"/>
      <c r="F14" s="158"/>
      <c r="G14" s="31"/>
      <c r="H14" s="32"/>
    </row>
    <row r="15" spans="1:9" ht="8.25" customHeight="1">
      <c r="A15" s="6"/>
      <c r="B15" s="6"/>
      <c r="C15" s="6"/>
      <c r="D15" s="6"/>
      <c r="E15" s="6"/>
      <c r="F15" s="6"/>
      <c r="G15" s="6"/>
      <c r="H15" s="7"/>
      <c r="I15" s="5"/>
    </row>
    <row r="16" spans="1:9" ht="21">
      <c r="A16" s="159" t="s">
        <v>8</v>
      </c>
      <c r="B16" s="159"/>
      <c r="C16" s="160"/>
      <c r="D16" s="154" t="str">
        <f>IF(D17="","",VLOOKUP(D17,A:F,2,0))</f>
        <v/>
      </c>
      <c r="E16" s="154"/>
      <c r="F16" s="154"/>
      <c r="G16" s="154"/>
      <c r="H16" s="154"/>
      <c r="I16" s="154"/>
    </row>
    <row r="17" spans="1:10" ht="21">
      <c r="A17" s="8"/>
      <c r="B17" s="161" t="s">
        <v>10</v>
      </c>
      <c r="C17" s="161"/>
      <c r="D17" s="162"/>
      <c r="E17" s="162"/>
      <c r="F17" s="162"/>
      <c r="G17" s="162"/>
      <c r="H17" s="162"/>
      <c r="I17" s="162"/>
    </row>
    <row r="18" spans="1:10" ht="21">
      <c r="A18" s="163" t="s">
        <v>11</v>
      </c>
      <c r="B18" s="163"/>
      <c r="C18" s="163"/>
      <c r="D18" s="164" t="str">
        <f>IF(D17="","",VLOOKUP(D17,A:G,3,0))</f>
        <v/>
      </c>
      <c r="E18" s="164"/>
      <c r="F18" s="164"/>
      <c r="G18" s="164"/>
      <c r="H18" s="164"/>
      <c r="I18" s="164"/>
    </row>
    <row r="19" spans="1:10" ht="21">
      <c r="A19" s="163" t="s">
        <v>12</v>
      </c>
      <c r="B19" s="163"/>
      <c r="C19" s="163"/>
      <c r="D19" s="164" t="str">
        <f>IF(D17="","",VLOOKUP(D17,A:G,4,0))</f>
        <v/>
      </c>
      <c r="E19" s="164"/>
      <c r="F19" s="164"/>
      <c r="G19" s="164"/>
      <c r="H19" s="164"/>
      <c r="I19" s="164"/>
    </row>
    <row r="20" spans="1:10" ht="21">
      <c r="A20" s="163" t="s">
        <v>13</v>
      </c>
      <c r="B20" s="163"/>
      <c r="C20" s="163"/>
      <c r="D20" s="165" t="str">
        <f>IF(D17="","",VLOOKUP(D17,A:G,7,0))</f>
        <v/>
      </c>
      <c r="E20" s="165"/>
      <c r="F20" s="165"/>
      <c r="G20" s="165"/>
      <c r="H20" s="165"/>
      <c r="I20" s="165"/>
    </row>
    <row r="21" spans="1:10" ht="21">
      <c r="A21" s="5"/>
      <c r="B21" s="161" t="s">
        <v>14</v>
      </c>
      <c r="C21" s="173"/>
      <c r="D21" s="166"/>
      <c r="E21" s="166"/>
      <c r="F21" s="166"/>
      <c r="G21" s="166"/>
      <c r="H21" s="166"/>
      <c r="I21" s="166"/>
    </row>
    <row r="22" spans="1:10" ht="33.75" customHeight="1" thickBot="1">
      <c r="A22" s="9"/>
      <c r="B22" s="9"/>
      <c r="C22" s="9"/>
      <c r="D22" s="9"/>
      <c r="E22" s="9"/>
      <c r="F22" s="9"/>
      <c r="G22" s="9"/>
      <c r="H22" s="10" t="str">
        <f>IF(D17="","",VLOOKUP(D17,A:F,6,0))</f>
        <v/>
      </c>
      <c r="I22" s="9"/>
    </row>
    <row r="23" spans="1:10" ht="33" customHeight="1" thickBot="1">
      <c r="A23" s="174" t="s">
        <v>368</v>
      </c>
      <c r="B23" s="175"/>
      <c r="C23" s="175"/>
      <c r="D23" s="175"/>
      <c r="E23" s="175"/>
      <c r="F23" s="175"/>
      <c r="G23" s="175"/>
      <c r="H23" s="175"/>
      <c r="I23" s="176"/>
    </row>
    <row r="24" spans="1:10" ht="33.75" customHeight="1" thickBot="1">
      <c r="A24" s="167" t="s">
        <v>329</v>
      </c>
      <c r="B24" s="168"/>
      <c r="C24" s="168"/>
      <c r="D24" s="168"/>
      <c r="E24" s="168"/>
      <c r="F24" s="168"/>
      <c r="G24" s="168"/>
      <c r="H24" s="168"/>
      <c r="I24" s="168"/>
    </row>
    <row r="25" spans="1:10" ht="246" customHeight="1" thickBot="1">
      <c r="A25" s="169"/>
      <c r="B25" s="170"/>
      <c r="C25" s="170"/>
      <c r="D25" s="170"/>
      <c r="E25" s="170"/>
      <c r="F25" s="170"/>
      <c r="G25" s="170"/>
      <c r="H25" s="171" t="s">
        <v>15</v>
      </c>
      <c r="I25" s="172"/>
      <c r="J25" s="11"/>
    </row>
    <row r="26" spans="1:10" ht="9" customHeight="1" thickBot="1">
      <c r="A26" s="12"/>
      <c r="B26" s="12"/>
      <c r="C26" s="12"/>
      <c r="D26" s="12"/>
      <c r="E26" s="12"/>
      <c r="F26" s="12"/>
      <c r="G26" s="12"/>
      <c r="H26" s="13"/>
      <c r="I26" s="13"/>
      <c r="J26" s="11"/>
    </row>
    <row r="27" spans="1:10" ht="53.25" customHeight="1" thickBot="1">
      <c r="A27" s="121" t="s">
        <v>264</v>
      </c>
      <c r="B27" s="122"/>
      <c r="C27" s="122"/>
      <c r="D27" s="122"/>
      <c r="E27" s="122"/>
      <c r="F27" s="122"/>
      <c r="G27" s="122"/>
      <c r="H27" s="122"/>
      <c r="I27" s="123"/>
    </row>
    <row r="28" spans="1:10" s="14" customFormat="1" ht="75.95" customHeight="1" thickBot="1">
      <c r="A28" s="78" t="s">
        <v>16</v>
      </c>
      <c r="B28" s="79" t="s">
        <v>17</v>
      </c>
      <c r="C28" s="79" t="s">
        <v>18</v>
      </c>
      <c r="D28" s="80" t="s">
        <v>209</v>
      </c>
      <c r="E28" s="80" t="s">
        <v>331</v>
      </c>
      <c r="F28" s="81" t="s">
        <v>330</v>
      </c>
      <c r="G28" s="79" t="s">
        <v>19</v>
      </c>
      <c r="H28" s="80" t="s">
        <v>20</v>
      </c>
      <c r="I28" s="82" t="s">
        <v>21</v>
      </c>
    </row>
    <row r="29" spans="1:10" s="14" customFormat="1" ht="24" thickBot="1">
      <c r="A29" s="133" t="s">
        <v>369</v>
      </c>
      <c r="B29" s="134"/>
      <c r="C29" s="134"/>
      <c r="D29" s="134"/>
      <c r="E29" s="134"/>
      <c r="F29" s="134"/>
      <c r="G29" s="134"/>
      <c r="H29" s="134"/>
      <c r="I29" s="135"/>
    </row>
    <row r="30" spans="1:10" ht="31.5" customHeight="1" thickBot="1">
      <c r="A30" s="69"/>
      <c r="B30" s="70"/>
      <c r="C30" s="109"/>
      <c r="D30" s="72"/>
      <c r="E30" s="73"/>
      <c r="F30" s="74" t="e">
        <f>IF((VLOOKUP($D$17,A:F,5,0))=2,ROUNDUP(($D$18/$D$19)*E30/100,0),"")</f>
        <v>#N/A</v>
      </c>
      <c r="G30" s="75"/>
      <c r="H30" s="76"/>
      <c r="I30" s="77" t="str">
        <f t="shared" ref="I30" si="0">IF(H30="","",IF(F30="","",D30*H30))</f>
        <v/>
      </c>
    </row>
    <row r="31" spans="1:10" s="33" customFormat="1" ht="8.25" customHeight="1" thickBot="1">
      <c r="A31" s="136"/>
      <c r="B31" s="136"/>
      <c r="C31" s="136"/>
      <c r="D31" s="136"/>
      <c r="E31" s="136"/>
      <c r="F31" s="136"/>
      <c r="G31" s="136"/>
      <c r="H31" s="136"/>
      <c r="I31" s="136"/>
    </row>
    <row r="32" spans="1:10" ht="24" thickBot="1">
      <c r="A32" s="130" t="s">
        <v>333</v>
      </c>
      <c r="B32" s="131"/>
      <c r="C32" s="131"/>
      <c r="D32" s="131"/>
      <c r="E32" s="131"/>
      <c r="F32" s="131"/>
      <c r="G32" s="131"/>
      <c r="H32" s="131"/>
      <c r="I32" s="132"/>
    </row>
    <row r="33" spans="1:9" ht="32.25" customHeight="1" thickBot="1">
      <c r="A33" s="69" t="s">
        <v>336</v>
      </c>
      <c r="B33" s="70" t="s">
        <v>365</v>
      </c>
      <c r="C33" s="71"/>
      <c r="D33" s="72">
        <v>5.3</v>
      </c>
      <c r="E33" s="73">
        <v>4</v>
      </c>
      <c r="F33" s="74" t="e">
        <f>IF((VLOOKUP($D$17,A:F,5,0))=1,ROUNDUP(($D$18/$D$19)*E33/100,0),"")</f>
        <v>#N/A</v>
      </c>
      <c r="G33" s="75"/>
      <c r="H33" s="76"/>
      <c r="I33" s="77" t="str">
        <f t="shared" ref="I33" si="1">IF(H33="","",IF(F33="","",D33*H33))</f>
        <v/>
      </c>
    </row>
    <row r="34" spans="1:9" ht="32.25" hidden="1" customHeight="1">
      <c r="A34" s="60" t="s">
        <v>326</v>
      </c>
      <c r="B34" s="61" t="s">
        <v>299</v>
      </c>
      <c r="C34" s="62"/>
      <c r="D34" s="63">
        <v>10</v>
      </c>
      <c r="E34" s="64">
        <v>3</v>
      </c>
      <c r="F34" s="65" t="e">
        <f t="shared" ref="F34:F47" si="2">IF((VLOOKUP($D$17,A:F,5,0))=1,MAX(1,ROUND(E34*$D$18/$D$19/100,0)),"")</f>
        <v>#N/A</v>
      </c>
      <c r="G34" s="66"/>
      <c r="H34" s="67"/>
      <c r="I34" s="68" t="str">
        <f t="shared" ref="I34:I46" si="3">IF(H34="","",IF(F34="","",D34*H34))</f>
        <v/>
      </c>
    </row>
    <row r="35" spans="1:9" ht="32.25" hidden="1" customHeight="1">
      <c r="A35" s="34" t="s">
        <v>309</v>
      </c>
      <c r="B35" s="44" t="s">
        <v>297</v>
      </c>
      <c r="C35" s="45"/>
      <c r="D35" s="39">
        <v>6.7</v>
      </c>
      <c r="E35" s="40">
        <v>3</v>
      </c>
      <c r="F35" s="41" t="e">
        <f t="shared" si="2"/>
        <v>#N/A</v>
      </c>
      <c r="G35" s="42"/>
      <c r="H35" s="43"/>
      <c r="I35" s="22" t="str">
        <f t="shared" ref="I35" si="4">IF(H35="","",IF(F35="","",D35*H35))</f>
        <v/>
      </c>
    </row>
    <row r="36" spans="1:9" ht="32.25" hidden="1" customHeight="1">
      <c r="A36" s="34" t="s">
        <v>290</v>
      </c>
      <c r="B36" s="44" t="s">
        <v>291</v>
      </c>
      <c r="C36" s="45"/>
      <c r="D36" s="39">
        <v>10.3</v>
      </c>
      <c r="E36" s="40">
        <v>5</v>
      </c>
      <c r="F36" s="41" t="e">
        <f t="shared" si="2"/>
        <v>#N/A</v>
      </c>
      <c r="G36" s="42"/>
      <c r="H36" s="43"/>
      <c r="I36" s="22" t="str">
        <f t="shared" si="3"/>
        <v/>
      </c>
    </row>
    <row r="37" spans="1:9" ht="32.25" hidden="1" customHeight="1">
      <c r="A37" s="34" t="s">
        <v>292</v>
      </c>
      <c r="B37" s="44" t="s">
        <v>293</v>
      </c>
      <c r="C37" s="45"/>
      <c r="D37" s="39">
        <v>9.6999999999999993</v>
      </c>
      <c r="E37" s="40">
        <v>2</v>
      </c>
      <c r="F37" s="41" t="e">
        <f t="shared" si="2"/>
        <v>#N/A</v>
      </c>
      <c r="G37" s="42"/>
      <c r="H37" s="43"/>
      <c r="I37" s="22" t="str">
        <f t="shared" si="3"/>
        <v/>
      </c>
    </row>
    <row r="38" spans="1:9" ht="32.25" hidden="1" customHeight="1">
      <c r="A38" s="34" t="s">
        <v>300</v>
      </c>
      <c r="B38" s="44" t="s">
        <v>301</v>
      </c>
      <c r="C38" s="45"/>
      <c r="D38" s="39">
        <v>10</v>
      </c>
      <c r="E38" s="40">
        <v>2</v>
      </c>
      <c r="F38" s="41" t="e">
        <f t="shared" si="2"/>
        <v>#N/A</v>
      </c>
      <c r="G38" s="42"/>
      <c r="H38" s="43"/>
      <c r="I38" s="22" t="str">
        <f t="shared" ref="I38:I42" si="5">IF(H38="","",IF(F38="","",D38*H38))</f>
        <v/>
      </c>
    </row>
    <row r="39" spans="1:9" ht="32.25" hidden="1" customHeight="1">
      <c r="A39" s="34" t="s">
        <v>318</v>
      </c>
      <c r="B39" s="44" t="s">
        <v>319</v>
      </c>
      <c r="C39" s="45"/>
      <c r="D39" s="39">
        <v>5.2</v>
      </c>
      <c r="E39" s="40">
        <v>5</v>
      </c>
      <c r="F39" s="41" t="e">
        <f t="shared" si="2"/>
        <v>#N/A</v>
      </c>
      <c r="G39" s="42"/>
      <c r="H39" s="43"/>
      <c r="I39" s="22" t="str">
        <f t="shared" ref="I39" si="6">IF(H39="","",IF(F39="","",D39*H39))</f>
        <v/>
      </c>
    </row>
    <row r="40" spans="1:9" ht="32.25" hidden="1" customHeight="1">
      <c r="A40" s="34" t="s">
        <v>302</v>
      </c>
      <c r="B40" s="44" t="s">
        <v>303</v>
      </c>
      <c r="C40" s="45"/>
      <c r="D40" s="39">
        <v>10.731</v>
      </c>
      <c r="E40" s="40">
        <v>3</v>
      </c>
      <c r="F40" s="41" t="e">
        <f t="shared" si="2"/>
        <v>#N/A</v>
      </c>
      <c r="G40" s="42"/>
      <c r="H40" s="43"/>
      <c r="I40" s="22" t="str">
        <f t="shared" si="5"/>
        <v/>
      </c>
    </row>
    <row r="41" spans="1:9" ht="32.25" hidden="1" customHeight="1">
      <c r="A41" s="34" t="s">
        <v>316</v>
      </c>
      <c r="B41" s="44" t="s">
        <v>317</v>
      </c>
      <c r="C41" s="45"/>
      <c r="D41" s="39">
        <v>5.2610000000000001</v>
      </c>
      <c r="E41" s="40">
        <v>4</v>
      </c>
      <c r="F41" s="41" t="e">
        <f t="shared" si="2"/>
        <v>#N/A</v>
      </c>
      <c r="G41" s="42"/>
      <c r="H41" s="43"/>
      <c r="I41" s="22" t="str">
        <f t="shared" ref="I41" si="7">IF(H41="","",IF(F41="","",D41*H41))</f>
        <v/>
      </c>
    </row>
    <row r="42" spans="1:9" ht="32.25" hidden="1" customHeight="1">
      <c r="A42" s="34" t="s">
        <v>304</v>
      </c>
      <c r="B42" s="44" t="s">
        <v>305</v>
      </c>
      <c r="C42" s="45"/>
      <c r="D42" s="39">
        <v>5.2030000000000003</v>
      </c>
      <c r="E42" s="40">
        <v>3</v>
      </c>
      <c r="F42" s="41" t="e">
        <f t="shared" si="2"/>
        <v>#N/A</v>
      </c>
      <c r="G42" s="42"/>
      <c r="H42" s="43"/>
      <c r="I42" s="22" t="str">
        <f t="shared" si="5"/>
        <v/>
      </c>
    </row>
    <row r="43" spans="1:9" ht="32.25" hidden="1" customHeight="1">
      <c r="A43" s="34" t="s">
        <v>320</v>
      </c>
      <c r="B43" s="44" t="s">
        <v>321</v>
      </c>
      <c r="C43" s="45"/>
      <c r="D43" s="39">
        <v>11.2</v>
      </c>
      <c r="E43" s="40">
        <v>4</v>
      </c>
      <c r="F43" s="41" t="e">
        <f t="shared" si="2"/>
        <v>#N/A</v>
      </c>
      <c r="G43" s="42"/>
      <c r="H43" s="43"/>
      <c r="I43" s="22" t="str">
        <f t="shared" si="3"/>
        <v/>
      </c>
    </row>
    <row r="44" spans="1:9" ht="32.25" hidden="1" customHeight="1">
      <c r="A44" s="34" t="s">
        <v>324</v>
      </c>
      <c r="B44" s="44" t="s">
        <v>325</v>
      </c>
      <c r="C44" s="45"/>
      <c r="D44" s="39">
        <v>5.51</v>
      </c>
      <c r="E44" s="40">
        <v>4</v>
      </c>
      <c r="F44" s="41" t="e">
        <f t="shared" si="2"/>
        <v>#N/A</v>
      </c>
      <c r="G44" s="42"/>
      <c r="H44" s="43"/>
      <c r="I44" s="22" t="str">
        <f t="shared" si="3"/>
        <v/>
      </c>
    </row>
    <row r="45" spans="1:9" ht="32.25" hidden="1" customHeight="1">
      <c r="A45" s="34" t="s">
        <v>298</v>
      </c>
      <c r="B45" s="44" t="s">
        <v>310</v>
      </c>
      <c r="C45" s="45"/>
      <c r="D45" s="39">
        <v>6</v>
      </c>
      <c r="E45" s="40">
        <v>5</v>
      </c>
      <c r="F45" s="41" t="e">
        <f t="shared" si="2"/>
        <v>#N/A</v>
      </c>
      <c r="G45" s="42"/>
      <c r="H45" s="43"/>
      <c r="I45" s="22" t="str">
        <f t="shared" ref="I45" si="8">IF(H45="","",IF(F45="","",D45*H45))</f>
        <v/>
      </c>
    </row>
    <row r="46" spans="1:9" ht="32.25" hidden="1" customHeight="1">
      <c r="A46" s="34" t="s">
        <v>306</v>
      </c>
      <c r="B46" s="44" t="s">
        <v>307</v>
      </c>
      <c r="C46" s="45"/>
      <c r="D46" s="39">
        <v>5.8</v>
      </c>
      <c r="E46" s="40">
        <v>2</v>
      </c>
      <c r="F46" s="41" t="e">
        <f t="shared" si="2"/>
        <v>#N/A</v>
      </c>
      <c r="G46" s="42"/>
      <c r="H46" s="43"/>
      <c r="I46" s="22" t="str">
        <f t="shared" si="3"/>
        <v/>
      </c>
    </row>
    <row r="47" spans="1:9" ht="35.25" hidden="1" customHeight="1" thickBot="1">
      <c r="A47" s="46" t="s">
        <v>322</v>
      </c>
      <c r="B47" s="47" t="s">
        <v>323</v>
      </c>
      <c r="C47" s="48"/>
      <c r="D47" s="49">
        <v>6</v>
      </c>
      <c r="E47" s="35">
        <v>144</v>
      </c>
      <c r="F47" s="50" t="e">
        <f t="shared" si="2"/>
        <v>#N/A</v>
      </c>
      <c r="G47" s="51"/>
      <c r="H47" s="52"/>
      <c r="I47" s="53" t="str">
        <f t="shared" ref="I47" si="9">IF(H47="","",IF(F47="","",D47*H47))</f>
        <v/>
      </c>
    </row>
    <row r="48" spans="1:9" s="20" customFormat="1" ht="18.75">
      <c r="H48" s="21" t="s">
        <v>22</v>
      </c>
      <c r="I48" s="23">
        <f>SUM(I30:I47)</f>
        <v>0</v>
      </c>
    </row>
    <row r="49" spans="1:9" ht="15.75" thickBot="1"/>
    <row r="50" spans="1:9" ht="24" thickBot="1">
      <c r="A50" s="124" t="s">
        <v>426</v>
      </c>
      <c r="B50" s="125"/>
      <c r="C50" s="125"/>
      <c r="D50" s="125"/>
      <c r="E50" s="125"/>
      <c r="F50" s="125"/>
      <c r="G50" s="125"/>
      <c r="H50" s="125"/>
      <c r="I50" s="126"/>
    </row>
    <row r="51" spans="1:9" ht="75.95" customHeight="1" thickBot="1">
      <c r="A51" s="86" t="s">
        <v>16</v>
      </c>
      <c r="B51" s="87" t="s">
        <v>17</v>
      </c>
      <c r="C51" s="87" t="s">
        <v>18</v>
      </c>
      <c r="D51" s="87" t="s">
        <v>23</v>
      </c>
      <c r="E51" s="88" t="s">
        <v>221</v>
      </c>
      <c r="F51" s="110" t="s">
        <v>427</v>
      </c>
      <c r="G51" s="87" t="s">
        <v>19</v>
      </c>
      <c r="H51" s="87" t="s">
        <v>24</v>
      </c>
      <c r="I51" s="89" t="s">
        <v>21</v>
      </c>
    </row>
    <row r="52" spans="1:9" ht="30" customHeight="1">
      <c r="A52" s="60" t="s">
        <v>334</v>
      </c>
      <c r="B52" s="83" t="s">
        <v>335</v>
      </c>
      <c r="C52" s="64"/>
      <c r="D52" s="112">
        <v>6</v>
      </c>
      <c r="E52" s="64">
        <v>100</v>
      </c>
      <c r="F52" s="84" t="e">
        <f>IF(E52&gt;0,ROUNDUP(($D$18/$D$19)*E52/100,0),"")</f>
        <v>#VALUE!</v>
      </c>
      <c r="G52" s="85"/>
      <c r="H52" s="67"/>
      <c r="I52" s="111" t="str">
        <f>IF(H52="","",D52*H52)</f>
        <v/>
      </c>
    </row>
    <row r="53" spans="1:9" ht="35.25" customHeight="1">
      <c r="A53" s="34" t="s">
        <v>366</v>
      </c>
      <c r="B53" s="54" t="s">
        <v>367</v>
      </c>
      <c r="C53" s="40"/>
      <c r="D53" s="113">
        <v>15.1</v>
      </c>
      <c r="E53" s="40">
        <v>2</v>
      </c>
      <c r="F53" s="55" t="e">
        <f>IF(E53&gt;0,ROUNDUP(($D$18/$D$19)*E53/100,0),"")</f>
        <v>#VALUE!</v>
      </c>
      <c r="G53" s="56"/>
      <c r="H53" s="43"/>
      <c r="I53" s="22" t="str">
        <f t="shared" ref="I53:I73" si="10">IF(H53="","",D53*H53)</f>
        <v/>
      </c>
    </row>
    <row r="54" spans="1:9" ht="30" customHeight="1">
      <c r="A54" s="34" t="s">
        <v>337</v>
      </c>
      <c r="B54" s="54" t="s">
        <v>338</v>
      </c>
      <c r="C54" s="40"/>
      <c r="D54" s="113">
        <v>12</v>
      </c>
      <c r="E54" s="40">
        <v>3</v>
      </c>
      <c r="F54" s="55" t="e">
        <f t="shared" ref="F54:F73" si="11">IF(E54&gt;0,ROUNDUP(($D$18/$D$19)*E54/100,0),"")</f>
        <v>#VALUE!</v>
      </c>
      <c r="G54" s="56"/>
      <c r="H54" s="43"/>
      <c r="I54" s="22" t="str">
        <f t="shared" si="10"/>
        <v/>
      </c>
    </row>
    <row r="55" spans="1:9" ht="30" customHeight="1">
      <c r="A55" s="34" t="s">
        <v>429</v>
      </c>
      <c r="B55" s="54" t="s">
        <v>430</v>
      </c>
      <c r="C55" s="40"/>
      <c r="D55" s="113">
        <v>5.8</v>
      </c>
      <c r="E55" s="40">
        <v>3</v>
      </c>
      <c r="F55" s="55" t="e">
        <f>IF(E55&gt;0,ROUNDUP(($D$18/$D$19)*E55/100,0),"")</f>
        <v>#VALUE!</v>
      </c>
      <c r="G55" s="56"/>
      <c r="H55" s="43"/>
      <c r="I55" s="22" t="str">
        <f>IF(H55="","",D55*H55)</f>
        <v/>
      </c>
    </row>
    <row r="56" spans="1:9" ht="33" customHeight="1">
      <c r="A56" s="34" t="s">
        <v>431</v>
      </c>
      <c r="B56" s="54" t="s">
        <v>433</v>
      </c>
      <c r="C56" s="40"/>
      <c r="D56" s="113">
        <v>6.8</v>
      </c>
      <c r="E56" s="40">
        <v>5</v>
      </c>
      <c r="F56" s="55" t="e">
        <f>IF(E56&gt;0,ROUNDUP(($D$18/$D$19)*E56/100,0),"")</f>
        <v>#VALUE!</v>
      </c>
      <c r="G56" s="56"/>
      <c r="H56" s="43"/>
      <c r="I56" s="22" t="str">
        <f>IF(H56="","",D56*H56)</f>
        <v/>
      </c>
    </row>
    <row r="57" spans="1:9" ht="33" customHeight="1">
      <c r="A57" s="34" t="s">
        <v>432</v>
      </c>
      <c r="B57" s="54" t="s">
        <v>434</v>
      </c>
      <c r="C57" s="115"/>
      <c r="D57" s="113">
        <v>6.8</v>
      </c>
      <c r="E57" s="40">
        <v>3</v>
      </c>
      <c r="F57" s="55" t="e">
        <f>IF(E57&gt;0,ROUNDUP(($D$18/$D$19)*E57/100,0),"")</f>
        <v>#VALUE!</v>
      </c>
      <c r="G57" s="56"/>
      <c r="H57" s="43"/>
      <c r="I57" s="22" t="str">
        <f>IF(H57="","",D57*H57)</f>
        <v/>
      </c>
    </row>
    <row r="58" spans="1:9" ht="30" customHeight="1">
      <c r="A58" s="34" t="s">
        <v>339</v>
      </c>
      <c r="B58" s="54" t="s">
        <v>340</v>
      </c>
      <c r="C58" s="40"/>
      <c r="D58" s="113">
        <v>1</v>
      </c>
      <c r="E58" s="40">
        <v>50</v>
      </c>
      <c r="F58" s="55" t="e">
        <f t="shared" si="11"/>
        <v>#VALUE!</v>
      </c>
      <c r="G58" s="56"/>
      <c r="H58" s="43"/>
      <c r="I58" s="22" t="str">
        <f t="shared" si="10"/>
        <v/>
      </c>
    </row>
    <row r="59" spans="1:9" ht="30" customHeight="1">
      <c r="A59" s="34" t="s">
        <v>341</v>
      </c>
      <c r="B59" s="54" t="s">
        <v>342</v>
      </c>
      <c r="C59" s="40"/>
      <c r="D59" s="113">
        <v>1</v>
      </c>
      <c r="E59" s="40">
        <v>40</v>
      </c>
      <c r="F59" s="55" t="e">
        <f t="shared" si="11"/>
        <v>#VALUE!</v>
      </c>
      <c r="G59" s="56"/>
      <c r="H59" s="43"/>
      <c r="I59" s="22" t="str">
        <f t="shared" si="10"/>
        <v/>
      </c>
    </row>
    <row r="60" spans="1:9" ht="33" customHeight="1">
      <c r="A60" s="34" t="s">
        <v>343</v>
      </c>
      <c r="B60" s="54" t="s">
        <v>344</v>
      </c>
      <c r="C60" s="40"/>
      <c r="D60" s="113">
        <v>1</v>
      </c>
      <c r="E60" s="40">
        <v>50</v>
      </c>
      <c r="F60" s="55" t="e">
        <f t="shared" si="11"/>
        <v>#VALUE!</v>
      </c>
      <c r="G60" s="56"/>
      <c r="H60" s="43"/>
      <c r="I60" s="22" t="str">
        <f t="shared" si="10"/>
        <v/>
      </c>
    </row>
    <row r="61" spans="1:9" ht="30" customHeight="1">
      <c r="A61" s="34" t="s">
        <v>236</v>
      </c>
      <c r="B61" s="54" t="s">
        <v>205</v>
      </c>
      <c r="C61" s="40"/>
      <c r="D61" s="113">
        <v>1</v>
      </c>
      <c r="E61" s="40">
        <v>120</v>
      </c>
      <c r="F61" s="55" t="e">
        <f t="shared" si="11"/>
        <v>#VALUE!</v>
      </c>
      <c r="G61" s="56"/>
      <c r="H61" s="43"/>
      <c r="I61" s="22" t="str">
        <f t="shared" si="10"/>
        <v/>
      </c>
    </row>
    <row r="62" spans="1:9" ht="30" customHeight="1">
      <c r="A62" s="34" t="s">
        <v>345</v>
      </c>
      <c r="B62" s="54" t="s">
        <v>346</v>
      </c>
      <c r="C62" s="40"/>
      <c r="D62" s="113">
        <v>1</v>
      </c>
      <c r="E62" s="40">
        <v>40</v>
      </c>
      <c r="F62" s="55" t="e">
        <f t="shared" si="11"/>
        <v>#VALUE!</v>
      </c>
      <c r="G62" s="56"/>
      <c r="H62" s="43"/>
      <c r="I62" s="22" t="str">
        <f t="shared" si="10"/>
        <v/>
      </c>
    </row>
    <row r="63" spans="1:9" ht="30" customHeight="1">
      <c r="A63" s="34" t="s">
        <v>347</v>
      </c>
      <c r="B63" s="54" t="s">
        <v>348</v>
      </c>
      <c r="C63" s="40"/>
      <c r="D63" s="113">
        <v>1</v>
      </c>
      <c r="E63" s="40">
        <v>60</v>
      </c>
      <c r="F63" s="55" t="e">
        <f t="shared" si="11"/>
        <v>#VALUE!</v>
      </c>
      <c r="G63" s="56"/>
      <c r="H63" s="43"/>
      <c r="I63" s="22" t="str">
        <f t="shared" si="10"/>
        <v/>
      </c>
    </row>
    <row r="64" spans="1:9" ht="30" customHeight="1">
      <c r="A64" s="34" t="s">
        <v>347</v>
      </c>
      <c r="B64" s="54" t="s">
        <v>349</v>
      </c>
      <c r="C64" s="40"/>
      <c r="D64" s="113">
        <v>1</v>
      </c>
      <c r="E64" s="40">
        <v>30</v>
      </c>
      <c r="F64" s="55" t="e">
        <f t="shared" si="11"/>
        <v>#VALUE!</v>
      </c>
      <c r="G64" s="56"/>
      <c r="H64" s="43"/>
      <c r="I64" s="22" t="str">
        <f t="shared" si="10"/>
        <v/>
      </c>
    </row>
    <row r="65" spans="1:9" ht="30" customHeight="1">
      <c r="A65" s="34" t="s">
        <v>350</v>
      </c>
      <c r="B65" s="54" t="s">
        <v>351</v>
      </c>
      <c r="C65" s="40"/>
      <c r="D65" s="113">
        <v>1</v>
      </c>
      <c r="E65" s="40">
        <v>40</v>
      </c>
      <c r="F65" s="55" t="e">
        <f t="shared" si="11"/>
        <v>#VALUE!</v>
      </c>
      <c r="G65" s="56"/>
      <c r="H65" s="43"/>
      <c r="I65" s="22" t="str">
        <f t="shared" si="10"/>
        <v/>
      </c>
    </row>
    <row r="66" spans="1:9" ht="33" customHeight="1">
      <c r="A66" s="34" t="s">
        <v>350</v>
      </c>
      <c r="B66" s="54" t="s">
        <v>352</v>
      </c>
      <c r="C66" s="40"/>
      <c r="D66" s="113">
        <v>1</v>
      </c>
      <c r="E66" s="40">
        <v>15</v>
      </c>
      <c r="F66" s="55" t="e">
        <f t="shared" si="11"/>
        <v>#VALUE!</v>
      </c>
      <c r="G66" s="56"/>
      <c r="H66" s="43"/>
      <c r="I66" s="22" t="str">
        <f t="shared" si="10"/>
        <v/>
      </c>
    </row>
    <row r="67" spans="1:9" ht="30" customHeight="1">
      <c r="A67" s="34" t="s">
        <v>353</v>
      </c>
      <c r="B67" s="54" t="s">
        <v>354</v>
      </c>
      <c r="C67" s="40"/>
      <c r="D67" s="113">
        <v>1</v>
      </c>
      <c r="E67" s="40">
        <v>15</v>
      </c>
      <c r="F67" s="55" t="e">
        <f t="shared" si="11"/>
        <v>#VALUE!</v>
      </c>
      <c r="G67" s="56"/>
      <c r="H67" s="43"/>
      <c r="I67" s="22" t="str">
        <f t="shared" si="10"/>
        <v/>
      </c>
    </row>
    <row r="68" spans="1:9" ht="30" customHeight="1">
      <c r="A68" s="34" t="s">
        <v>355</v>
      </c>
      <c r="B68" s="54" t="s">
        <v>356</v>
      </c>
      <c r="C68" s="40"/>
      <c r="D68" s="113">
        <v>1</v>
      </c>
      <c r="E68" s="40">
        <v>12</v>
      </c>
      <c r="F68" s="55" t="e">
        <f t="shared" si="11"/>
        <v>#VALUE!</v>
      </c>
      <c r="G68" s="56"/>
      <c r="H68" s="43"/>
      <c r="I68" s="22" t="str">
        <f t="shared" si="10"/>
        <v/>
      </c>
    </row>
    <row r="69" spans="1:9" ht="30" customHeight="1">
      <c r="A69" s="34" t="s">
        <v>357</v>
      </c>
      <c r="B69" s="54" t="s">
        <v>358</v>
      </c>
      <c r="C69" s="40"/>
      <c r="D69" s="113">
        <v>1</v>
      </c>
      <c r="E69" s="40">
        <v>30</v>
      </c>
      <c r="F69" s="55" t="e">
        <f t="shared" si="11"/>
        <v>#VALUE!</v>
      </c>
      <c r="G69" s="56"/>
      <c r="H69" s="43"/>
      <c r="I69" s="22" t="str">
        <f t="shared" si="10"/>
        <v/>
      </c>
    </row>
    <row r="70" spans="1:9" ht="30" customHeight="1">
      <c r="A70" s="34" t="s">
        <v>359</v>
      </c>
      <c r="B70" s="54" t="s">
        <v>360</v>
      </c>
      <c r="C70" s="40"/>
      <c r="D70" s="113">
        <v>1</v>
      </c>
      <c r="E70" s="40">
        <v>15</v>
      </c>
      <c r="F70" s="55" t="e">
        <f t="shared" si="11"/>
        <v>#VALUE!</v>
      </c>
      <c r="G70" s="56"/>
      <c r="H70" s="43"/>
      <c r="I70" s="22" t="str">
        <f t="shared" si="10"/>
        <v/>
      </c>
    </row>
    <row r="71" spans="1:9" ht="30" customHeight="1">
      <c r="A71" s="34" t="s">
        <v>361</v>
      </c>
      <c r="B71" s="54" t="s">
        <v>362</v>
      </c>
      <c r="C71" s="40"/>
      <c r="D71" s="113">
        <v>1</v>
      </c>
      <c r="E71" s="40">
        <v>20</v>
      </c>
      <c r="F71" s="55" t="e">
        <f t="shared" si="11"/>
        <v>#VALUE!</v>
      </c>
      <c r="G71" s="56"/>
      <c r="H71" s="43"/>
      <c r="I71" s="22" t="str">
        <f t="shared" si="10"/>
        <v/>
      </c>
    </row>
    <row r="72" spans="1:9" ht="33" customHeight="1">
      <c r="A72" s="34" t="s">
        <v>232</v>
      </c>
      <c r="B72" s="54" t="s">
        <v>233</v>
      </c>
      <c r="C72" s="40"/>
      <c r="D72" s="113">
        <v>1</v>
      </c>
      <c r="E72" s="40">
        <v>42</v>
      </c>
      <c r="F72" s="55" t="e">
        <f t="shared" si="11"/>
        <v>#VALUE!</v>
      </c>
      <c r="G72" s="56"/>
      <c r="H72" s="43"/>
      <c r="I72" s="22" t="str">
        <f t="shared" si="10"/>
        <v/>
      </c>
    </row>
    <row r="73" spans="1:9" ht="30" customHeight="1" thickBot="1">
      <c r="A73" s="46" t="s">
        <v>363</v>
      </c>
      <c r="B73" s="57" t="s">
        <v>364</v>
      </c>
      <c r="C73" s="35"/>
      <c r="D73" s="114">
        <v>1</v>
      </c>
      <c r="E73" s="35">
        <v>40</v>
      </c>
      <c r="F73" s="58" t="e">
        <f t="shared" si="11"/>
        <v>#VALUE!</v>
      </c>
      <c r="G73" s="59"/>
      <c r="H73" s="52"/>
      <c r="I73" s="53" t="str">
        <f t="shared" si="10"/>
        <v/>
      </c>
    </row>
    <row r="74" spans="1:9" ht="18.75">
      <c r="H74" s="15" t="s">
        <v>25</v>
      </c>
      <c r="I74" s="24">
        <f>SUM(I52:I73)</f>
        <v>0</v>
      </c>
    </row>
    <row r="75" spans="1:9" ht="18.75">
      <c r="A75" s="28" t="s">
        <v>213</v>
      </c>
      <c r="B75" s="119" t="s">
        <v>210</v>
      </c>
      <c r="C75" s="119"/>
      <c r="D75" s="119"/>
      <c r="E75" s="119"/>
      <c r="F75" s="14"/>
      <c r="G75" s="14"/>
      <c r="H75" s="25" t="s">
        <v>26</v>
      </c>
      <c r="I75" s="26">
        <f>I48+I74</f>
        <v>0</v>
      </c>
    </row>
    <row r="76" spans="1:9" ht="38.25" customHeight="1" thickBot="1">
      <c r="A76" s="27" t="s">
        <v>212</v>
      </c>
      <c r="B76" s="120" t="s">
        <v>211</v>
      </c>
      <c r="C76" s="120"/>
      <c r="D76" s="120"/>
      <c r="E76" s="120"/>
      <c r="F76" s="16"/>
      <c r="G76" s="16"/>
      <c r="H76" s="16"/>
      <c r="I76" s="16"/>
    </row>
    <row r="77" spans="1:9" ht="36.75" thickBot="1">
      <c r="A77" s="127" t="s">
        <v>332</v>
      </c>
      <c r="B77" s="128"/>
      <c r="C77" s="128"/>
      <c r="D77" s="128"/>
      <c r="E77" s="128"/>
      <c r="F77" s="128"/>
      <c r="G77" s="128"/>
      <c r="H77" s="128"/>
      <c r="I77" s="129"/>
    </row>
    <row r="78" spans="1:9" ht="61.5" customHeight="1" thickBot="1">
      <c r="A78" s="116" t="s">
        <v>219</v>
      </c>
      <c r="B78" s="117"/>
      <c r="C78" s="117"/>
      <c r="D78" s="117"/>
      <c r="E78" s="117"/>
      <c r="F78" s="117"/>
      <c r="G78" s="117"/>
      <c r="H78" s="117"/>
      <c r="I78" s="118"/>
    </row>
    <row r="85" spans="1:1018" ht="60">
      <c r="A85" s="90" t="s">
        <v>9</v>
      </c>
      <c r="B85" s="91" t="s">
        <v>27</v>
      </c>
      <c r="C85" s="91" t="s">
        <v>28</v>
      </c>
      <c r="D85" s="90" t="s">
        <v>29</v>
      </c>
      <c r="E85" s="92" t="s">
        <v>30</v>
      </c>
      <c r="F85" s="92" t="s">
        <v>31</v>
      </c>
      <c r="G85" s="36" t="s">
        <v>13</v>
      </c>
    </row>
    <row r="86" spans="1:1018" s="19" customFormat="1">
      <c r="A86" s="93">
        <v>1139997</v>
      </c>
      <c r="B86" s="94" t="s">
        <v>35</v>
      </c>
      <c r="C86" s="95">
        <v>100</v>
      </c>
      <c r="D86" s="96">
        <v>1</v>
      </c>
      <c r="E86" s="95">
        <v>2</v>
      </c>
      <c r="F86" s="94" t="s">
        <v>35</v>
      </c>
      <c r="G86" s="7" t="s">
        <v>33</v>
      </c>
      <c r="H86" s="1"/>
      <c r="I86" s="1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  <c r="IT86" s="17"/>
      <c r="IU86" s="17"/>
      <c r="IV86" s="17"/>
      <c r="IW86" s="17"/>
      <c r="IX86" s="17"/>
      <c r="IY86" s="17"/>
      <c r="IZ86" s="17"/>
      <c r="JA86" s="17"/>
      <c r="JB86" s="17"/>
      <c r="JC86" s="17"/>
      <c r="JD86" s="17"/>
      <c r="JE86" s="17"/>
      <c r="JF86" s="17"/>
      <c r="JG86" s="17"/>
      <c r="JH86" s="17"/>
      <c r="JI86" s="17"/>
      <c r="JJ86" s="17"/>
      <c r="JK86" s="17"/>
      <c r="JL86" s="17"/>
      <c r="JM86" s="17"/>
      <c r="JN86" s="17"/>
      <c r="JO86" s="17"/>
      <c r="JP86" s="17"/>
      <c r="JQ86" s="17"/>
      <c r="JR86" s="17"/>
      <c r="JS86" s="17"/>
      <c r="JT86" s="17"/>
      <c r="JU86" s="17"/>
      <c r="JV86" s="17"/>
      <c r="JW86" s="17"/>
      <c r="JX86" s="17"/>
      <c r="JY86" s="17"/>
      <c r="JZ86" s="17"/>
      <c r="KA86" s="17"/>
      <c r="KB86" s="17"/>
      <c r="KC86" s="17"/>
      <c r="KD86" s="17"/>
      <c r="KE86" s="17"/>
      <c r="KF86" s="17"/>
      <c r="KG86" s="17"/>
      <c r="KH86" s="17"/>
      <c r="KI86" s="17"/>
      <c r="KJ86" s="17"/>
      <c r="KK86" s="17"/>
      <c r="KL86" s="17"/>
      <c r="KM86" s="17"/>
      <c r="KN86" s="17"/>
      <c r="KO86" s="17"/>
      <c r="KP86" s="17"/>
      <c r="KQ86" s="17"/>
      <c r="KR86" s="17"/>
      <c r="KS86" s="17"/>
      <c r="KT86" s="17"/>
      <c r="KU86" s="17"/>
      <c r="KV86" s="17"/>
      <c r="KW86" s="17"/>
      <c r="KX86" s="17"/>
      <c r="KY86" s="17"/>
      <c r="KZ86" s="17"/>
      <c r="LA86" s="17"/>
      <c r="LB86" s="17"/>
      <c r="LC86" s="17"/>
      <c r="LD86" s="17"/>
      <c r="LE86" s="17"/>
      <c r="LF86" s="17"/>
      <c r="LG86" s="17"/>
      <c r="LH86" s="17"/>
      <c r="LI86" s="17"/>
      <c r="LJ86" s="17"/>
      <c r="LK86" s="17"/>
      <c r="LL86" s="17"/>
      <c r="LM86" s="17"/>
      <c r="LN86" s="17"/>
      <c r="LO86" s="17"/>
      <c r="LP86" s="17"/>
      <c r="LQ86" s="17"/>
      <c r="LR86" s="17"/>
      <c r="LS86" s="17"/>
      <c r="LT86" s="17"/>
      <c r="LU86" s="17"/>
      <c r="LV86" s="17"/>
      <c r="LW86" s="17"/>
      <c r="LX86" s="17"/>
      <c r="LY86" s="17"/>
      <c r="LZ86" s="17"/>
      <c r="MA86" s="17"/>
      <c r="MB86" s="17"/>
      <c r="MC86" s="17"/>
      <c r="MD86" s="17"/>
      <c r="ME86" s="17"/>
      <c r="MF86" s="17"/>
      <c r="MG86" s="17"/>
      <c r="MH86" s="17"/>
      <c r="MI86" s="17"/>
      <c r="MJ86" s="17"/>
      <c r="MK86" s="17"/>
      <c r="ML86" s="17"/>
      <c r="MM86" s="17"/>
      <c r="MN86" s="17"/>
      <c r="MO86" s="17"/>
      <c r="MP86" s="17"/>
      <c r="MQ86" s="17"/>
      <c r="MR86" s="17"/>
      <c r="MS86" s="17"/>
      <c r="MT86" s="17"/>
      <c r="MU86" s="17"/>
      <c r="MV86" s="17"/>
      <c r="MW86" s="17"/>
      <c r="MX86" s="17"/>
      <c r="MY86" s="17"/>
      <c r="MZ86" s="17"/>
      <c r="NA86" s="17"/>
      <c r="NB86" s="17"/>
      <c r="NC86" s="17"/>
      <c r="ND86" s="17"/>
      <c r="NE86" s="17"/>
      <c r="NF86" s="17"/>
      <c r="NG86" s="17"/>
      <c r="NH86" s="17"/>
      <c r="NI86" s="17"/>
      <c r="NJ86" s="17"/>
      <c r="NK86" s="17"/>
      <c r="NL86" s="17"/>
      <c r="NM86" s="17"/>
      <c r="NN86" s="17"/>
      <c r="NO86" s="17"/>
      <c r="NP86" s="17"/>
      <c r="NQ86" s="17"/>
      <c r="NR86" s="17"/>
      <c r="NS86" s="17"/>
      <c r="NT86" s="17"/>
      <c r="NU86" s="17"/>
      <c r="NV86" s="17"/>
      <c r="NW86" s="17"/>
      <c r="NX86" s="17"/>
      <c r="NY86" s="17"/>
      <c r="NZ86" s="17"/>
      <c r="OA86" s="17"/>
      <c r="OB86" s="17"/>
      <c r="OC86" s="17"/>
      <c r="OD86" s="17"/>
      <c r="OE86" s="17"/>
      <c r="OF86" s="17"/>
      <c r="OG86" s="17"/>
      <c r="OH86" s="17"/>
      <c r="OI86" s="17"/>
      <c r="OJ86" s="17"/>
      <c r="OK86" s="17"/>
      <c r="OL86" s="17"/>
      <c r="OM86" s="17"/>
      <c r="ON86" s="17"/>
      <c r="OO86" s="17"/>
      <c r="OP86" s="17"/>
      <c r="OQ86" s="17"/>
      <c r="OR86" s="17"/>
      <c r="OS86" s="17"/>
      <c r="OT86" s="17"/>
      <c r="OU86" s="17"/>
      <c r="OV86" s="17"/>
      <c r="OW86" s="17"/>
      <c r="OX86" s="17"/>
      <c r="OY86" s="17"/>
      <c r="OZ86" s="17"/>
      <c r="PA86" s="17"/>
      <c r="PB86" s="17"/>
      <c r="PC86" s="17"/>
      <c r="PD86" s="17"/>
      <c r="PE86" s="17"/>
      <c r="PF86" s="17"/>
      <c r="PG86" s="17"/>
      <c r="PH86" s="17"/>
      <c r="PI86" s="17"/>
      <c r="PJ86" s="17"/>
      <c r="PK86" s="17"/>
      <c r="PL86" s="17"/>
      <c r="PM86" s="17"/>
      <c r="PN86" s="17"/>
      <c r="PO86" s="17"/>
      <c r="PP86" s="17"/>
      <c r="PQ86" s="17"/>
      <c r="PR86" s="17"/>
      <c r="PS86" s="17"/>
      <c r="PT86" s="17"/>
      <c r="PU86" s="17"/>
      <c r="PV86" s="17"/>
      <c r="PW86" s="17"/>
      <c r="PX86" s="17"/>
      <c r="PY86" s="17"/>
      <c r="PZ86" s="17"/>
      <c r="QA86" s="17"/>
      <c r="QB86" s="17"/>
      <c r="QC86" s="17"/>
      <c r="QD86" s="17"/>
      <c r="QE86" s="17"/>
      <c r="QF86" s="17"/>
      <c r="QG86" s="17"/>
      <c r="QH86" s="17"/>
      <c r="QI86" s="17"/>
      <c r="QJ86" s="17"/>
      <c r="QK86" s="17"/>
      <c r="QL86" s="17"/>
      <c r="QM86" s="17"/>
      <c r="QN86" s="17"/>
      <c r="QO86" s="17"/>
      <c r="QP86" s="17"/>
      <c r="QQ86" s="17"/>
      <c r="QR86" s="17"/>
      <c r="QS86" s="17"/>
      <c r="QT86" s="17"/>
      <c r="QU86" s="17"/>
      <c r="QV86" s="17"/>
      <c r="QW86" s="17"/>
      <c r="QX86" s="17"/>
      <c r="QY86" s="17"/>
      <c r="QZ86" s="17"/>
      <c r="RA86" s="17"/>
      <c r="RB86" s="17"/>
      <c r="RC86" s="17"/>
      <c r="RD86" s="17"/>
      <c r="RE86" s="17"/>
      <c r="RF86" s="17"/>
      <c r="RG86" s="17"/>
      <c r="RH86" s="17"/>
      <c r="RI86" s="17"/>
      <c r="RJ86" s="17"/>
      <c r="RK86" s="17"/>
      <c r="RL86" s="17"/>
      <c r="RM86" s="17"/>
      <c r="RN86" s="17"/>
      <c r="RO86" s="17"/>
      <c r="RP86" s="17"/>
      <c r="RQ86" s="17"/>
      <c r="RR86" s="17"/>
      <c r="RS86" s="17"/>
      <c r="RT86" s="17"/>
      <c r="RU86" s="17"/>
      <c r="RV86" s="17"/>
      <c r="RW86" s="17"/>
      <c r="RX86" s="17"/>
      <c r="RY86" s="17"/>
      <c r="RZ86" s="17"/>
      <c r="SA86" s="17"/>
      <c r="SB86" s="17"/>
      <c r="SC86" s="17"/>
      <c r="SD86" s="17"/>
      <c r="SE86" s="17"/>
      <c r="SF86" s="17"/>
      <c r="SG86" s="17"/>
      <c r="SH86" s="17"/>
      <c r="SI86" s="17"/>
      <c r="SJ86" s="17"/>
      <c r="SK86" s="17"/>
      <c r="SL86" s="17"/>
      <c r="SM86" s="17"/>
      <c r="SN86" s="17"/>
      <c r="SO86" s="17"/>
      <c r="SP86" s="17"/>
      <c r="SQ86" s="17"/>
      <c r="SR86" s="17"/>
      <c r="SS86" s="17"/>
      <c r="ST86" s="17"/>
      <c r="SU86" s="17"/>
      <c r="SV86" s="17"/>
      <c r="SW86" s="17"/>
      <c r="SX86" s="17"/>
      <c r="SY86" s="17"/>
      <c r="SZ86" s="17"/>
      <c r="TA86" s="17"/>
      <c r="TB86" s="17"/>
      <c r="TC86" s="17"/>
      <c r="TD86" s="17"/>
      <c r="TE86" s="17"/>
      <c r="TF86" s="17"/>
      <c r="TG86" s="17"/>
      <c r="TH86" s="17"/>
      <c r="TI86" s="17"/>
      <c r="TJ86" s="17"/>
      <c r="TK86" s="17"/>
      <c r="TL86" s="17"/>
      <c r="TM86" s="17"/>
      <c r="TN86" s="17"/>
      <c r="TO86" s="17"/>
      <c r="TP86" s="17"/>
      <c r="TQ86" s="17"/>
      <c r="TR86" s="17"/>
      <c r="TS86" s="17"/>
      <c r="TT86" s="17"/>
      <c r="TU86" s="17"/>
      <c r="TV86" s="17"/>
      <c r="TW86" s="17"/>
      <c r="TX86" s="17"/>
      <c r="TY86" s="17"/>
      <c r="TZ86" s="17"/>
      <c r="UA86" s="17"/>
      <c r="UB86" s="17"/>
      <c r="UC86" s="17"/>
      <c r="UD86" s="17"/>
      <c r="UE86" s="17"/>
      <c r="UF86" s="17"/>
      <c r="UG86" s="17"/>
      <c r="UH86" s="17"/>
      <c r="UI86" s="17"/>
      <c r="UJ86" s="17"/>
      <c r="UK86" s="17"/>
      <c r="UL86" s="17"/>
      <c r="UM86" s="17"/>
      <c r="UN86" s="17"/>
      <c r="UO86" s="17"/>
      <c r="UP86" s="17"/>
      <c r="UQ86" s="17"/>
      <c r="UR86" s="17"/>
      <c r="US86" s="17"/>
      <c r="UT86" s="17"/>
      <c r="UU86" s="17"/>
      <c r="UV86" s="17"/>
      <c r="UW86" s="17"/>
      <c r="UX86" s="17"/>
      <c r="UY86" s="17"/>
      <c r="UZ86" s="17"/>
      <c r="VA86" s="17"/>
      <c r="VB86" s="17"/>
      <c r="VC86" s="17"/>
      <c r="VD86" s="17"/>
      <c r="VE86" s="17"/>
      <c r="VF86" s="17"/>
      <c r="VG86" s="17"/>
      <c r="VH86" s="17"/>
      <c r="VI86" s="17"/>
      <c r="VJ86" s="17"/>
      <c r="VK86" s="17"/>
      <c r="VL86" s="17"/>
      <c r="VM86" s="17"/>
      <c r="VN86" s="17"/>
      <c r="VO86" s="17"/>
      <c r="VP86" s="17"/>
      <c r="VQ86" s="17"/>
      <c r="VR86" s="17"/>
      <c r="VS86" s="17"/>
      <c r="VT86" s="17"/>
      <c r="VU86" s="17"/>
      <c r="VV86" s="17"/>
      <c r="VW86" s="17"/>
      <c r="VX86" s="17"/>
      <c r="VY86" s="17"/>
      <c r="VZ86" s="17"/>
      <c r="WA86" s="17"/>
      <c r="WB86" s="17"/>
      <c r="WC86" s="17"/>
      <c r="WD86" s="17"/>
      <c r="WE86" s="17"/>
      <c r="WF86" s="17"/>
      <c r="WG86" s="17"/>
      <c r="WH86" s="17"/>
      <c r="WI86" s="17"/>
      <c r="WJ86" s="17"/>
      <c r="WK86" s="17"/>
      <c r="WL86" s="17"/>
      <c r="WM86" s="17"/>
      <c r="WN86" s="17"/>
      <c r="WO86" s="17"/>
      <c r="WP86" s="17"/>
      <c r="WQ86" s="17"/>
      <c r="WR86" s="17"/>
      <c r="WS86" s="17"/>
      <c r="WT86" s="17"/>
      <c r="WU86" s="17"/>
      <c r="WV86" s="17"/>
      <c r="WW86" s="17"/>
      <c r="WX86" s="17"/>
      <c r="WY86" s="17"/>
      <c r="WZ86" s="17"/>
      <c r="XA86" s="17"/>
      <c r="XB86" s="17"/>
      <c r="XC86" s="17"/>
      <c r="XD86" s="17"/>
      <c r="XE86" s="17"/>
      <c r="XF86" s="17"/>
      <c r="XG86" s="17"/>
      <c r="XH86" s="17"/>
      <c r="XI86" s="17"/>
      <c r="XJ86" s="17"/>
      <c r="XK86" s="17"/>
      <c r="XL86" s="17"/>
      <c r="XM86" s="17"/>
      <c r="XN86" s="17"/>
      <c r="XO86" s="17"/>
      <c r="XP86" s="17"/>
      <c r="XQ86" s="17"/>
      <c r="XR86" s="17"/>
      <c r="XS86" s="17"/>
      <c r="XT86" s="17"/>
      <c r="XU86" s="17"/>
      <c r="XV86" s="17"/>
      <c r="XW86" s="17"/>
      <c r="XX86" s="17"/>
      <c r="XY86" s="17"/>
      <c r="XZ86" s="17"/>
      <c r="YA86" s="17"/>
      <c r="YB86" s="17"/>
      <c r="YC86" s="17"/>
      <c r="YD86" s="17"/>
      <c r="YE86" s="17"/>
      <c r="YF86" s="17"/>
      <c r="YG86" s="17"/>
      <c r="YH86" s="17"/>
      <c r="YI86" s="17"/>
      <c r="YJ86" s="17"/>
      <c r="YK86" s="17"/>
      <c r="YL86" s="17"/>
      <c r="YM86" s="17"/>
      <c r="YN86" s="17"/>
      <c r="YO86" s="17"/>
      <c r="YP86" s="17"/>
      <c r="YQ86" s="17"/>
      <c r="YR86" s="17"/>
      <c r="YS86" s="17"/>
      <c r="YT86" s="17"/>
      <c r="YU86" s="17"/>
      <c r="YV86" s="17"/>
      <c r="YW86" s="17"/>
      <c r="YX86" s="17"/>
      <c r="YY86" s="17"/>
      <c r="YZ86" s="17"/>
      <c r="ZA86" s="17"/>
      <c r="ZB86" s="17"/>
      <c r="ZC86" s="17"/>
      <c r="ZD86" s="17"/>
      <c r="ZE86" s="17"/>
      <c r="ZF86" s="17"/>
      <c r="ZG86" s="17"/>
      <c r="ZH86" s="17"/>
      <c r="ZI86" s="17"/>
      <c r="ZJ86" s="17"/>
      <c r="ZK86" s="17"/>
      <c r="ZL86" s="17"/>
      <c r="ZM86" s="17"/>
      <c r="ZN86" s="17"/>
      <c r="ZO86" s="17"/>
      <c r="ZP86" s="17"/>
      <c r="ZQ86" s="17"/>
      <c r="ZR86" s="17"/>
      <c r="ZS86" s="17"/>
      <c r="ZT86" s="17"/>
      <c r="ZU86" s="17"/>
      <c r="ZV86" s="17"/>
      <c r="ZW86" s="17"/>
      <c r="ZX86" s="17"/>
      <c r="ZY86" s="17"/>
      <c r="ZZ86" s="17"/>
      <c r="AAA86" s="17"/>
      <c r="AAB86" s="17"/>
      <c r="AAC86" s="17"/>
      <c r="AAD86" s="17"/>
      <c r="AAE86" s="17"/>
      <c r="AAF86" s="17"/>
      <c r="AAG86" s="17"/>
      <c r="AAH86" s="17"/>
      <c r="AAI86" s="17"/>
      <c r="AAJ86" s="17"/>
      <c r="AAK86" s="17"/>
      <c r="AAL86" s="17"/>
      <c r="AAM86" s="17"/>
      <c r="AAN86" s="17"/>
      <c r="AAO86" s="17"/>
      <c r="AAP86" s="17"/>
      <c r="AAQ86" s="17"/>
      <c r="AAR86" s="17"/>
      <c r="AAS86" s="17"/>
      <c r="AAT86" s="17"/>
      <c r="AAU86" s="17"/>
      <c r="AAV86" s="17"/>
      <c r="AAW86" s="17"/>
      <c r="AAX86" s="17"/>
      <c r="AAY86" s="17"/>
      <c r="AAZ86" s="17"/>
      <c r="ABA86" s="17"/>
      <c r="ABB86" s="17"/>
      <c r="ABC86" s="17"/>
      <c r="ABD86" s="17"/>
      <c r="ABE86" s="17"/>
      <c r="ABF86" s="17"/>
      <c r="ABG86" s="17"/>
      <c r="ABH86" s="17"/>
      <c r="ABI86" s="17"/>
      <c r="ABJ86" s="17"/>
      <c r="ABK86" s="17"/>
      <c r="ABL86" s="17"/>
      <c r="ABM86" s="17"/>
      <c r="ABN86" s="17"/>
      <c r="ABO86" s="17"/>
      <c r="ABP86" s="17"/>
      <c r="ABQ86" s="17"/>
      <c r="ABR86" s="17"/>
      <c r="ABS86" s="17"/>
      <c r="ABT86" s="17"/>
      <c r="ABU86" s="17"/>
      <c r="ABV86" s="17"/>
      <c r="ABW86" s="17"/>
      <c r="ABX86" s="17"/>
      <c r="ABY86" s="17"/>
      <c r="ABZ86" s="17"/>
      <c r="ACA86" s="17"/>
      <c r="ACB86" s="17"/>
      <c r="ACC86" s="17"/>
      <c r="ACD86" s="17"/>
      <c r="ACE86" s="17"/>
      <c r="ACF86" s="17"/>
      <c r="ACG86" s="17"/>
      <c r="ACH86" s="17"/>
      <c r="ACI86" s="17"/>
      <c r="ACJ86" s="17"/>
      <c r="ACK86" s="17"/>
      <c r="ACL86" s="17"/>
      <c r="ACM86" s="17"/>
      <c r="ACN86" s="17"/>
      <c r="ACO86" s="17"/>
      <c r="ACP86" s="17"/>
      <c r="ACQ86" s="17"/>
      <c r="ACR86" s="17"/>
      <c r="ACS86" s="17"/>
      <c r="ACT86" s="17"/>
      <c r="ACU86" s="17"/>
      <c r="ACV86" s="17"/>
      <c r="ACW86" s="17"/>
      <c r="ACX86" s="17"/>
      <c r="ACY86" s="17"/>
      <c r="ACZ86" s="17"/>
      <c r="ADA86" s="17"/>
      <c r="ADB86" s="17"/>
      <c r="ADC86" s="17"/>
      <c r="ADD86" s="17"/>
      <c r="ADE86" s="17"/>
      <c r="ADF86" s="17"/>
      <c r="ADG86" s="17"/>
      <c r="ADH86" s="17"/>
      <c r="ADI86" s="17"/>
      <c r="ADJ86" s="17"/>
      <c r="ADK86" s="17"/>
      <c r="ADL86" s="17"/>
      <c r="ADM86" s="17"/>
      <c r="ADN86" s="17"/>
      <c r="ADO86" s="17"/>
      <c r="ADP86" s="17"/>
      <c r="ADQ86" s="17"/>
      <c r="ADR86" s="17"/>
      <c r="ADS86" s="17"/>
      <c r="ADT86" s="17"/>
      <c r="ADU86" s="17"/>
      <c r="ADV86" s="17"/>
      <c r="ADW86" s="17"/>
      <c r="ADX86" s="17"/>
      <c r="ADY86" s="17"/>
      <c r="ADZ86" s="17"/>
      <c r="AEA86" s="17"/>
      <c r="AEB86" s="17"/>
      <c r="AEC86" s="17"/>
      <c r="AED86" s="17"/>
      <c r="AEE86" s="17"/>
      <c r="AEF86" s="17"/>
      <c r="AEG86" s="17"/>
      <c r="AEH86" s="17"/>
      <c r="AEI86" s="17"/>
      <c r="AEJ86" s="17"/>
      <c r="AEK86" s="17"/>
      <c r="AEL86" s="17"/>
      <c r="AEM86" s="17"/>
      <c r="AEN86" s="17"/>
      <c r="AEO86" s="17"/>
      <c r="AEP86" s="17"/>
      <c r="AEQ86" s="17"/>
      <c r="AER86" s="17"/>
      <c r="AES86" s="17"/>
      <c r="AET86" s="17"/>
      <c r="AEU86" s="17"/>
      <c r="AEV86" s="17"/>
      <c r="AEW86" s="17"/>
      <c r="AEX86" s="17"/>
      <c r="AEY86" s="17"/>
      <c r="AEZ86" s="17"/>
      <c r="AFA86" s="17"/>
      <c r="AFB86" s="17"/>
      <c r="AFC86" s="17"/>
      <c r="AFD86" s="17"/>
      <c r="AFE86" s="17"/>
      <c r="AFF86" s="17"/>
      <c r="AFG86" s="17"/>
      <c r="AFH86" s="17"/>
      <c r="AFI86" s="17"/>
      <c r="AFJ86" s="17"/>
      <c r="AFK86" s="17"/>
      <c r="AFL86" s="17"/>
      <c r="AFM86" s="17"/>
      <c r="AFN86" s="17"/>
      <c r="AFO86" s="17"/>
      <c r="AFP86" s="17"/>
      <c r="AFQ86" s="17"/>
      <c r="AFR86" s="17"/>
      <c r="AFS86" s="17"/>
      <c r="AFT86" s="17"/>
      <c r="AFU86" s="17"/>
      <c r="AFV86" s="17"/>
      <c r="AFW86" s="17"/>
      <c r="AFX86" s="17"/>
      <c r="AFY86" s="17"/>
      <c r="AFZ86" s="17"/>
      <c r="AGA86" s="17"/>
      <c r="AGB86" s="17"/>
      <c r="AGC86" s="17"/>
      <c r="AGD86" s="17"/>
      <c r="AGE86" s="17"/>
      <c r="AGF86" s="17"/>
      <c r="AGG86" s="17"/>
      <c r="AGH86" s="17"/>
      <c r="AGI86" s="17"/>
      <c r="AGJ86" s="17"/>
      <c r="AGK86" s="17"/>
      <c r="AGL86" s="17"/>
      <c r="AGM86" s="17"/>
      <c r="AGN86" s="17"/>
      <c r="AGO86" s="17"/>
      <c r="AGP86" s="17"/>
      <c r="AGQ86" s="17"/>
      <c r="AGR86" s="17"/>
      <c r="AGS86" s="17"/>
      <c r="AGT86" s="17"/>
      <c r="AGU86" s="17"/>
      <c r="AGV86" s="17"/>
      <c r="AGW86" s="17"/>
      <c r="AGX86" s="17"/>
      <c r="AGY86" s="17"/>
      <c r="AGZ86" s="17"/>
      <c r="AHA86" s="17"/>
      <c r="AHB86" s="17"/>
      <c r="AHC86" s="17"/>
      <c r="AHD86" s="17"/>
      <c r="AHE86" s="17"/>
      <c r="AHF86" s="17"/>
      <c r="AHG86" s="17"/>
      <c r="AHH86" s="17"/>
      <c r="AHI86" s="17"/>
      <c r="AHJ86" s="17"/>
      <c r="AHK86" s="17"/>
      <c r="AHL86" s="17"/>
      <c r="AHM86" s="17"/>
      <c r="AHN86" s="17"/>
      <c r="AHO86" s="17"/>
      <c r="AHP86" s="17"/>
      <c r="AHQ86" s="17"/>
      <c r="AHR86" s="17"/>
      <c r="AHS86" s="17"/>
      <c r="AHT86" s="17"/>
      <c r="AHU86" s="17"/>
      <c r="AHV86" s="17"/>
      <c r="AHW86" s="17"/>
      <c r="AHX86" s="17"/>
      <c r="AHY86" s="17"/>
      <c r="AHZ86" s="17"/>
      <c r="AIA86" s="17"/>
      <c r="AIB86" s="17"/>
      <c r="AIC86" s="17"/>
      <c r="AID86" s="17"/>
      <c r="AIE86" s="17"/>
      <c r="AIF86" s="17"/>
      <c r="AIG86" s="17"/>
      <c r="AIH86" s="17"/>
      <c r="AII86" s="17"/>
      <c r="AIJ86" s="17"/>
      <c r="AIK86" s="17"/>
      <c r="AIL86" s="17"/>
      <c r="AIM86" s="17"/>
      <c r="AIN86" s="17"/>
      <c r="AIO86" s="17"/>
      <c r="AIP86" s="17"/>
      <c r="AIQ86" s="17"/>
      <c r="AIR86" s="17"/>
      <c r="AIS86" s="17"/>
      <c r="AIT86" s="17"/>
      <c r="AIU86" s="17"/>
      <c r="AIV86" s="17"/>
      <c r="AIW86" s="17"/>
      <c r="AIX86" s="17"/>
      <c r="AIY86" s="17"/>
      <c r="AIZ86" s="17"/>
      <c r="AJA86" s="17"/>
      <c r="AJB86" s="17"/>
      <c r="AJC86" s="17"/>
      <c r="AJD86" s="17"/>
      <c r="AJE86" s="17"/>
      <c r="AJF86" s="17"/>
      <c r="AJG86" s="17"/>
      <c r="AJH86" s="17"/>
      <c r="AJI86" s="17"/>
      <c r="AJJ86" s="17"/>
      <c r="AJK86" s="17"/>
      <c r="AJL86" s="17"/>
      <c r="AJM86" s="17"/>
      <c r="AJN86" s="17"/>
      <c r="AJO86" s="17"/>
      <c r="AJP86" s="17"/>
      <c r="AJQ86" s="17"/>
      <c r="AJR86" s="17"/>
      <c r="AJS86" s="17"/>
      <c r="AJT86" s="17"/>
      <c r="AJU86" s="17"/>
      <c r="AJV86" s="17"/>
      <c r="AJW86" s="17"/>
      <c r="AJX86" s="17"/>
      <c r="AJY86" s="17"/>
      <c r="AJZ86" s="17"/>
      <c r="AKA86" s="17"/>
      <c r="AKB86" s="17"/>
      <c r="AKC86" s="17"/>
      <c r="AKD86" s="17"/>
      <c r="AKE86" s="17"/>
      <c r="AKF86" s="17"/>
      <c r="AKG86" s="17"/>
      <c r="AKH86" s="17"/>
      <c r="AKI86" s="17"/>
      <c r="AKJ86" s="17"/>
      <c r="AKK86" s="17"/>
      <c r="AKL86" s="17"/>
      <c r="AKM86" s="17"/>
      <c r="AKN86" s="17"/>
      <c r="AKO86" s="17"/>
      <c r="AKP86" s="17"/>
      <c r="AKQ86" s="17"/>
      <c r="AKR86" s="17"/>
      <c r="AKS86" s="17"/>
      <c r="AKT86" s="17"/>
      <c r="AKU86" s="17"/>
      <c r="AKV86" s="17"/>
      <c r="AKW86" s="17"/>
      <c r="AKX86" s="17"/>
      <c r="AKY86" s="17"/>
      <c r="AKZ86" s="17"/>
      <c r="ALA86" s="17"/>
      <c r="ALB86" s="17"/>
      <c r="ALC86" s="17"/>
      <c r="ALD86" s="17"/>
      <c r="ALE86" s="17"/>
      <c r="ALF86" s="17"/>
      <c r="ALG86" s="17"/>
      <c r="ALH86" s="17"/>
      <c r="ALI86" s="17"/>
      <c r="ALJ86" s="17"/>
      <c r="ALK86" s="17"/>
      <c r="ALL86" s="17"/>
      <c r="ALM86" s="17"/>
      <c r="ALN86" s="17"/>
      <c r="ALO86" s="17"/>
      <c r="ALP86" s="17"/>
      <c r="ALQ86" s="17"/>
      <c r="ALR86" s="17"/>
      <c r="ALS86" s="17"/>
      <c r="ALT86" s="17"/>
      <c r="ALU86" s="17"/>
      <c r="ALV86" s="17"/>
      <c r="ALW86" s="17"/>
      <c r="ALX86" s="17"/>
      <c r="ALY86" s="17"/>
      <c r="ALZ86" s="17"/>
      <c r="AMA86" s="17"/>
      <c r="AMB86" s="17"/>
      <c r="AMC86" s="17"/>
      <c r="AMD86" s="17"/>
    </row>
    <row r="87" spans="1:1018">
      <c r="A87" s="93">
        <v>1139998</v>
      </c>
      <c r="B87" s="94" t="s">
        <v>34</v>
      </c>
      <c r="C87" s="95">
        <v>100</v>
      </c>
      <c r="D87" s="96">
        <v>1</v>
      </c>
      <c r="E87" s="95">
        <v>1</v>
      </c>
      <c r="F87" s="94" t="s">
        <v>34</v>
      </c>
      <c r="G87" s="7" t="s">
        <v>33</v>
      </c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  <c r="IT87" s="17"/>
      <c r="IU87" s="17"/>
      <c r="IV87" s="17"/>
      <c r="IW87" s="17"/>
      <c r="IX87" s="17"/>
      <c r="IY87" s="17"/>
      <c r="IZ87" s="17"/>
      <c r="JA87" s="17"/>
      <c r="JB87" s="17"/>
      <c r="JC87" s="17"/>
      <c r="JD87" s="17"/>
      <c r="JE87" s="17"/>
      <c r="JF87" s="17"/>
      <c r="JG87" s="17"/>
      <c r="JH87" s="17"/>
      <c r="JI87" s="17"/>
      <c r="JJ87" s="17"/>
      <c r="JK87" s="17"/>
      <c r="JL87" s="17"/>
      <c r="JM87" s="17"/>
      <c r="JN87" s="17"/>
      <c r="JO87" s="17"/>
      <c r="JP87" s="17"/>
      <c r="JQ87" s="17"/>
      <c r="JR87" s="17"/>
      <c r="JS87" s="17"/>
      <c r="JT87" s="17"/>
      <c r="JU87" s="17"/>
      <c r="JV87" s="17"/>
      <c r="JW87" s="17"/>
      <c r="JX87" s="17"/>
      <c r="JY87" s="17"/>
      <c r="JZ87" s="17"/>
      <c r="KA87" s="17"/>
      <c r="KB87" s="17"/>
      <c r="KC87" s="17"/>
      <c r="KD87" s="17"/>
      <c r="KE87" s="17"/>
      <c r="KF87" s="17"/>
      <c r="KG87" s="17"/>
      <c r="KH87" s="17"/>
      <c r="KI87" s="17"/>
      <c r="KJ87" s="17"/>
      <c r="KK87" s="17"/>
      <c r="KL87" s="17"/>
      <c r="KM87" s="17"/>
      <c r="KN87" s="17"/>
      <c r="KO87" s="17"/>
      <c r="KP87" s="17"/>
      <c r="KQ87" s="17"/>
      <c r="KR87" s="17"/>
      <c r="KS87" s="17"/>
      <c r="KT87" s="17"/>
      <c r="KU87" s="17"/>
      <c r="KV87" s="17"/>
      <c r="KW87" s="17"/>
      <c r="KX87" s="17"/>
      <c r="KY87" s="17"/>
      <c r="KZ87" s="17"/>
      <c r="LA87" s="17"/>
      <c r="LB87" s="17"/>
      <c r="LC87" s="17"/>
      <c r="LD87" s="17"/>
      <c r="LE87" s="17"/>
      <c r="LF87" s="17"/>
      <c r="LG87" s="17"/>
      <c r="LH87" s="17"/>
      <c r="LI87" s="17"/>
      <c r="LJ87" s="17"/>
      <c r="LK87" s="17"/>
      <c r="LL87" s="17"/>
      <c r="LM87" s="17"/>
      <c r="LN87" s="17"/>
      <c r="LO87" s="17"/>
      <c r="LP87" s="17"/>
      <c r="LQ87" s="17"/>
      <c r="LR87" s="17"/>
      <c r="LS87" s="17"/>
      <c r="LT87" s="17"/>
      <c r="LU87" s="17"/>
      <c r="LV87" s="17"/>
      <c r="LW87" s="17"/>
      <c r="LX87" s="17"/>
      <c r="LY87" s="17"/>
      <c r="LZ87" s="17"/>
      <c r="MA87" s="17"/>
      <c r="MB87" s="17"/>
      <c r="MC87" s="17"/>
      <c r="MD87" s="17"/>
      <c r="ME87" s="17"/>
      <c r="MF87" s="17"/>
      <c r="MG87" s="17"/>
      <c r="MH87" s="17"/>
      <c r="MI87" s="17"/>
      <c r="MJ87" s="17"/>
      <c r="MK87" s="17"/>
      <c r="ML87" s="17"/>
      <c r="MM87" s="17"/>
      <c r="MN87" s="17"/>
      <c r="MO87" s="17"/>
      <c r="MP87" s="17"/>
      <c r="MQ87" s="17"/>
      <c r="MR87" s="17"/>
      <c r="MS87" s="17"/>
      <c r="MT87" s="17"/>
      <c r="MU87" s="17"/>
      <c r="MV87" s="17"/>
      <c r="MW87" s="17"/>
      <c r="MX87" s="17"/>
      <c r="MY87" s="17"/>
      <c r="MZ87" s="17"/>
      <c r="NA87" s="17"/>
      <c r="NB87" s="17"/>
      <c r="NC87" s="17"/>
      <c r="ND87" s="17"/>
      <c r="NE87" s="17"/>
      <c r="NF87" s="17"/>
      <c r="NG87" s="17"/>
      <c r="NH87" s="17"/>
      <c r="NI87" s="17"/>
      <c r="NJ87" s="17"/>
      <c r="NK87" s="17"/>
      <c r="NL87" s="17"/>
      <c r="NM87" s="17"/>
      <c r="NN87" s="17"/>
      <c r="NO87" s="17"/>
      <c r="NP87" s="17"/>
      <c r="NQ87" s="17"/>
      <c r="NR87" s="17"/>
      <c r="NS87" s="17"/>
      <c r="NT87" s="17"/>
      <c r="NU87" s="17"/>
      <c r="NV87" s="17"/>
      <c r="NW87" s="17"/>
      <c r="NX87" s="17"/>
      <c r="NY87" s="17"/>
      <c r="NZ87" s="17"/>
      <c r="OA87" s="17"/>
      <c r="OB87" s="17"/>
      <c r="OC87" s="17"/>
      <c r="OD87" s="17"/>
      <c r="OE87" s="17"/>
      <c r="OF87" s="17"/>
      <c r="OG87" s="17"/>
      <c r="OH87" s="17"/>
      <c r="OI87" s="17"/>
      <c r="OJ87" s="17"/>
      <c r="OK87" s="17"/>
      <c r="OL87" s="17"/>
      <c r="OM87" s="17"/>
      <c r="ON87" s="17"/>
      <c r="OO87" s="17"/>
      <c r="OP87" s="17"/>
      <c r="OQ87" s="17"/>
      <c r="OR87" s="17"/>
      <c r="OS87" s="17"/>
      <c r="OT87" s="17"/>
      <c r="OU87" s="17"/>
      <c r="OV87" s="17"/>
      <c r="OW87" s="17"/>
      <c r="OX87" s="17"/>
      <c r="OY87" s="17"/>
      <c r="OZ87" s="17"/>
      <c r="PA87" s="17"/>
      <c r="PB87" s="17"/>
      <c r="PC87" s="17"/>
      <c r="PD87" s="17"/>
      <c r="PE87" s="17"/>
      <c r="PF87" s="17"/>
      <c r="PG87" s="17"/>
      <c r="PH87" s="17"/>
      <c r="PI87" s="17"/>
      <c r="PJ87" s="17"/>
      <c r="PK87" s="17"/>
      <c r="PL87" s="17"/>
      <c r="PM87" s="17"/>
      <c r="PN87" s="17"/>
      <c r="PO87" s="17"/>
      <c r="PP87" s="17"/>
      <c r="PQ87" s="17"/>
      <c r="PR87" s="17"/>
      <c r="PS87" s="17"/>
      <c r="PT87" s="17"/>
      <c r="PU87" s="17"/>
      <c r="PV87" s="17"/>
      <c r="PW87" s="17"/>
      <c r="PX87" s="17"/>
      <c r="PY87" s="17"/>
      <c r="PZ87" s="17"/>
      <c r="QA87" s="17"/>
      <c r="QB87" s="17"/>
      <c r="QC87" s="17"/>
      <c r="QD87" s="17"/>
      <c r="QE87" s="17"/>
      <c r="QF87" s="17"/>
      <c r="QG87" s="17"/>
      <c r="QH87" s="17"/>
      <c r="QI87" s="17"/>
      <c r="QJ87" s="17"/>
      <c r="QK87" s="17"/>
      <c r="QL87" s="17"/>
      <c r="QM87" s="17"/>
      <c r="QN87" s="17"/>
      <c r="QO87" s="17"/>
      <c r="QP87" s="17"/>
      <c r="QQ87" s="17"/>
      <c r="QR87" s="17"/>
      <c r="QS87" s="17"/>
      <c r="QT87" s="17"/>
      <c r="QU87" s="17"/>
      <c r="QV87" s="17"/>
      <c r="QW87" s="17"/>
      <c r="QX87" s="17"/>
      <c r="QY87" s="17"/>
      <c r="QZ87" s="17"/>
      <c r="RA87" s="17"/>
      <c r="RB87" s="17"/>
      <c r="RC87" s="17"/>
      <c r="RD87" s="17"/>
      <c r="RE87" s="17"/>
      <c r="RF87" s="17"/>
      <c r="RG87" s="17"/>
      <c r="RH87" s="17"/>
      <c r="RI87" s="17"/>
      <c r="RJ87" s="17"/>
      <c r="RK87" s="17"/>
      <c r="RL87" s="17"/>
      <c r="RM87" s="17"/>
      <c r="RN87" s="17"/>
      <c r="RO87" s="17"/>
      <c r="RP87" s="17"/>
      <c r="RQ87" s="17"/>
      <c r="RR87" s="17"/>
      <c r="RS87" s="17"/>
      <c r="RT87" s="17"/>
      <c r="RU87" s="17"/>
      <c r="RV87" s="17"/>
      <c r="RW87" s="17"/>
      <c r="RX87" s="17"/>
      <c r="RY87" s="17"/>
      <c r="RZ87" s="17"/>
      <c r="SA87" s="17"/>
      <c r="SB87" s="17"/>
      <c r="SC87" s="17"/>
      <c r="SD87" s="17"/>
      <c r="SE87" s="17"/>
      <c r="SF87" s="17"/>
      <c r="SG87" s="17"/>
      <c r="SH87" s="17"/>
      <c r="SI87" s="17"/>
      <c r="SJ87" s="17"/>
      <c r="SK87" s="17"/>
      <c r="SL87" s="17"/>
      <c r="SM87" s="17"/>
      <c r="SN87" s="17"/>
      <c r="SO87" s="17"/>
      <c r="SP87" s="17"/>
      <c r="SQ87" s="17"/>
      <c r="SR87" s="17"/>
      <c r="SS87" s="17"/>
      <c r="ST87" s="17"/>
      <c r="SU87" s="17"/>
      <c r="SV87" s="17"/>
      <c r="SW87" s="17"/>
      <c r="SX87" s="17"/>
      <c r="SY87" s="17"/>
      <c r="SZ87" s="17"/>
      <c r="TA87" s="17"/>
      <c r="TB87" s="17"/>
      <c r="TC87" s="17"/>
      <c r="TD87" s="17"/>
      <c r="TE87" s="17"/>
      <c r="TF87" s="17"/>
      <c r="TG87" s="17"/>
      <c r="TH87" s="17"/>
      <c r="TI87" s="17"/>
      <c r="TJ87" s="17"/>
      <c r="TK87" s="17"/>
      <c r="TL87" s="17"/>
      <c r="TM87" s="17"/>
      <c r="TN87" s="17"/>
      <c r="TO87" s="17"/>
      <c r="TP87" s="17"/>
      <c r="TQ87" s="17"/>
      <c r="TR87" s="17"/>
      <c r="TS87" s="17"/>
      <c r="TT87" s="17"/>
      <c r="TU87" s="17"/>
      <c r="TV87" s="17"/>
      <c r="TW87" s="17"/>
      <c r="TX87" s="17"/>
      <c r="TY87" s="17"/>
      <c r="TZ87" s="17"/>
      <c r="UA87" s="17"/>
      <c r="UB87" s="17"/>
      <c r="UC87" s="17"/>
      <c r="UD87" s="17"/>
      <c r="UE87" s="17"/>
      <c r="UF87" s="17"/>
      <c r="UG87" s="17"/>
      <c r="UH87" s="17"/>
      <c r="UI87" s="17"/>
      <c r="UJ87" s="17"/>
      <c r="UK87" s="17"/>
      <c r="UL87" s="17"/>
      <c r="UM87" s="17"/>
      <c r="UN87" s="17"/>
      <c r="UO87" s="17"/>
      <c r="UP87" s="17"/>
      <c r="UQ87" s="17"/>
      <c r="UR87" s="17"/>
      <c r="US87" s="17"/>
      <c r="UT87" s="17"/>
      <c r="UU87" s="17"/>
      <c r="UV87" s="17"/>
      <c r="UW87" s="17"/>
      <c r="UX87" s="17"/>
      <c r="UY87" s="17"/>
      <c r="UZ87" s="17"/>
      <c r="VA87" s="17"/>
      <c r="VB87" s="17"/>
      <c r="VC87" s="17"/>
      <c r="VD87" s="17"/>
      <c r="VE87" s="17"/>
      <c r="VF87" s="17"/>
      <c r="VG87" s="17"/>
      <c r="VH87" s="17"/>
      <c r="VI87" s="17"/>
      <c r="VJ87" s="17"/>
      <c r="VK87" s="17"/>
      <c r="VL87" s="17"/>
      <c r="VM87" s="17"/>
      <c r="VN87" s="17"/>
      <c r="VO87" s="17"/>
      <c r="VP87" s="17"/>
      <c r="VQ87" s="17"/>
      <c r="VR87" s="17"/>
      <c r="VS87" s="17"/>
      <c r="VT87" s="17"/>
      <c r="VU87" s="17"/>
      <c r="VV87" s="17"/>
      <c r="VW87" s="17"/>
      <c r="VX87" s="17"/>
      <c r="VY87" s="17"/>
      <c r="VZ87" s="17"/>
      <c r="WA87" s="17"/>
      <c r="WB87" s="17"/>
      <c r="WC87" s="17"/>
      <c r="WD87" s="17"/>
      <c r="WE87" s="17"/>
      <c r="WF87" s="17"/>
      <c r="WG87" s="17"/>
      <c r="WH87" s="17"/>
      <c r="WI87" s="17"/>
      <c r="WJ87" s="17"/>
      <c r="WK87" s="17"/>
      <c r="WL87" s="17"/>
      <c r="WM87" s="17"/>
      <c r="WN87" s="17"/>
      <c r="WO87" s="17"/>
      <c r="WP87" s="17"/>
      <c r="WQ87" s="17"/>
      <c r="WR87" s="17"/>
      <c r="WS87" s="17"/>
      <c r="WT87" s="17"/>
      <c r="WU87" s="17"/>
      <c r="WV87" s="17"/>
      <c r="WW87" s="17"/>
      <c r="WX87" s="17"/>
      <c r="WY87" s="17"/>
      <c r="WZ87" s="17"/>
      <c r="XA87" s="17"/>
      <c r="XB87" s="17"/>
      <c r="XC87" s="17"/>
      <c r="XD87" s="17"/>
      <c r="XE87" s="17"/>
      <c r="XF87" s="17"/>
      <c r="XG87" s="17"/>
      <c r="XH87" s="17"/>
      <c r="XI87" s="17"/>
      <c r="XJ87" s="17"/>
      <c r="XK87" s="17"/>
      <c r="XL87" s="17"/>
      <c r="XM87" s="17"/>
      <c r="XN87" s="17"/>
      <c r="XO87" s="17"/>
      <c r="XP87" s="17"/>
      <c r="XQ87" s="17"/>
      <c r="XR87" s="17"/>
      <c r="XS87" s="17"/>
      <c r="XT87" s="17"/>
      <c r="XU87" s="17"/>
      <c r="XV87" s="17"/>
      <c r="XW87" s="17"/>
      <c r="XX87" s="17"/>
      <c r="XY87" s="17"/>
      <c r="XZ87" s="17"/>
      <c r="YA87" s="17"/>
      <c r="YB87" s="17"/>
      <c r="YC87" s="17"/>
      <c r="YD87" s="17"/>
      <c r="YE87" s="17"/>
      <c r="YF87" s="17"/>
      <c r="YG87" s="17"/>
      <c r="YH87" s="17"/>
      <c r="YI87" s="17"/>
      <c r="YJ87" s="17"/>
      <c r="YK87" s="17"/>
      <c r="YL87" s="17"/>
      <c r="YM87" s="17"/>
      <c r="YN87" s="17"/>
      <c r="YO87" s="17"/>
      <c r="YP87" s="17"/>
      <c r="YQ87" s="17"/>
      <c r="YR87" s="17"/>
      <c r="YS87" s="17"/>
      <c r="YT87" s="17"/>
      <c r="YU87" s="17"/>
      <c r="YV87" s="17"/>
      <c r="YW87" s="17"/>
      <c r="YX87" s="17"/>
      <c r="YY87" s="17"/>
      <c r="YZ87" s="17"/>
      <c r="ZA87" s="17"/>
      <c r="ZB87" s="17"/>
      <c r="ZC87" s="17"/>
      <c r="ZD87" s="17"/>
      <c r="ZE87" s="17"/>
      <c r="ZF87" s="17"/>
      <c r="ZG87" s="17"/>
      <c r="ZH87" s="17"/>
      <c r="ZI87" s="17"/>
      <c r="ZJ87" s="17"/>
      <c r="ZK87" s="17"/>
      <c r="ZL87" s="17"/>
      <c r="ZM87" s="17"/>
      <c r="ZN87" s="17"/>
      <c r="ZO87" s="17"/>
      <c r="ZP87" s="17"/>
      <c r="ZQ87" s="17"/>
      <c r="ZR87" s="17"/>
      <c r="ZS87" s="17"/>
      <c r="ZT87" s="17"/>
      <c r="ZU87" s="17"/>
      <c r="ZV87" s="17"/>
      <c r="ZW87" s="17"/>
      <c r="ZX87" s="17"/>
      <c r="ZY87" s="17"/>
      <c r="ZZ87" s="17"/>
      <c r="AAA87" s="17"/>
      <c r="AAB87" s="17"/>
      <c r="AAC87" s="17"/>
      <c r="AAD87" s="17"/>
      <c r="AAE87" s="17"/>
      <c r="AAF87" s="17"/>
      <c r="AAG87" s="17"/>
      <c r="AAH87" s="17"/>
      <c r="AAI87" s="17"/>
      <c r="AAJ87" s="17"/>
      <c r="AAK87" s="17"/>
      <c r="AAL87" s="17"/>
      <c r="AAM87" s="17"/>
      <c r="AAN87" s="17"/>
      <c r="AAO87" s="17"/>
      <c r="AAP87" s="17"/>
      <c r="AAQ87" s="17"/>
      <c r="AAR87" s="17"/>
      <c r="AAS87" s="17"/>
      <c r="AAT87" s="17"/>
      <c r="AAU87" s="17"/>
      <c r="AAV87" s="17"/>
      <c r="AAW87" s="17"/>
      <c r="AAX87" s="17"/>
      <c r="AAY87" s="17"/>
      <c r="AAZ87" s="17"/>
      <c r="ABA87" s="17"/>
      <c r="ABB87" s="17"/>
      <c r="ABC87" s="17"/>
      <c r="ABD87" s="17"/>
      <c r="ABE87" s="17"/>
      <c r="ABF87" s="17"/>
      <c r="ABG87" s="17"/>
      <c r="ABH87" s="17"/>
      <c r="ABI87" s="17"/>
      <c r="ABJ87" s="17"/>
      <c r="ABK87" s="17"/>
      <c r="ABL87" s="17"/>
      <c r="ABM87" s="17"/>
      <c r="ABN87" s="17"/>
      <c r="ABO87" s="17"/>
      <c r="ABP87" s="17"/>
      <c r="ABQ87" s="17"/>
      <c r="ABR87" s="17"/>
      <c r="ABS87" s="17"/>
      <c r="ABT87" s="17"/>
      <c r="ABU87" s="17"/>
      <c r="ABV87" s="17"/>
      <c r="ABW87" s="17"/>
      <c r="ABX87" s="17"/>
      <c r="ABY87" s="17"/>
      <c r="ABZ87" s="17"/>
      <c r="ACA87" s="17"/>
      <c r="ACB87" s="17"/>
      <c r="ACC87" s="17"/>
      <c r="ACD87" s="17"/>
      <c r="ACE87" s="17"/>
      <c r="ACF87" s="17"/>
      <c r="ACG87" s="17"/>
      <c r="ACH87" s="17"/>
      <c r="ACI87" s="17"/>
      <c r="ACJ87" s="17"/>
      <c r="ACK87" s="17"/>
      <c r="ACL87" s="17"/>
      <c r="ACM87" s="17"/>
      <c r="ACN87" s="17"/>
      <c r="ACO87" s="17"/>
      <c r="ACP87" s="17"/>
      <c r="ACQ87" s="17"/>
      <c r="ACR87" s="17"/>
      <c r="ACS87" s="17"/>
      <c r="ACT87" s="17"/>
      <c r="ACU87" s="17"/>
      <c r="ACV87" s="17"/>
      <c r="ACW87" s="17"/>
      <c r="ACX87" s="17"/>
      <c r="ACY87" s="17"/>
      <c r="ACZ87" s="17"/>
      <c r="ADA87" s="17"/>
      <c r="ADB87" s="17"/>
      <c r="ADC87" s="17"/>
      <c r="ADD87" s="17"/>
      <c r="ADE87" s="17"/>
      <c r="ADF87" s="17"/>
      <c r="ADG87" s="17"/>
      <c r="ADH87" s="17"/>
      <c r="ADI87" s="17"/>
      <c r="ADJ87" s="17"/>
      <c r="ADK87" s="17"/>
      <c r="ADL87" s="17"/>
      <c r="ADM87" s="17"/>
      <c r="ADN87" s="17"/>
      <c r="ADO87" s="17"/>
      <c r="ADP87" s="17"/>
      <c r="ADQ87" s="17"/>
      <c r="ADR87" s="17"/>
      <c r="ADS87" s="17"/>
      <c r="ADT87" s="17"/>
      <c r="ADU87" s="17"/>
      <c r="ADV87" s="17"/>
      <c r="ADW87" s="17"/>
      <c r="ADX87" s="17"/>
      <c r="ADY87" s="17"/>
      <c r="ADZ87" s="17"/>
      <c r="AEA87" s="17"/>
      <c r="AEB87" s="17"/>
      <c r="AEC87" s="17"/>
      <c r="AED87" s="17"/>
      <c r="AEE87" s="17"/>
      <c r="AEF87" s="17"/>
      <c r="AEG87" s="17"/>
      <c r="AEH87" s="17"/>
      <c r="AEI87" s="17"/>
      <c r="AEJ87" s="17"/>
      <c r="AEK87" s="17"/>
      <c r="AEL87" s="17"/>
      <c r="AEM87" s="17"/>
      <c r="AEN87" s="17"/>
      <c r="AEO87" s="17"/>
      <c r="AEP87" s="17"/>
      <c r="AEQ87" s="17"/>
      <c r="AER87" s="17"/>
      <c r="AES87" s="17"/>
      <c r="AET87" s="17"/>
      <c r="AEU87" s="17"/>
      <c r="AEV87" s="17"/>
      <c r="AEW87" s="17"/>
      <c r="AEX87" s="17"/>
      <c r="AEY87" s="17"/>
      <c r="AEZ87" s="17"/>
      <c r="AFA87" s="17"/>
      <c r="AFB87" s="17"/>
      <c r="AFC87" s="17"/>
      <c r="AFD87" s="17"/>
      <c r="AFE87" s="17"/>
      <c r="AFF87" s="17"/>
      <c r="AFG87" s="17"/>
      <c r="AFH87" s="17"/>
      <c r="AFI87" s="17"/>
      <c r="AFJ87" s="17"/>
      <c r="AFK87" s="17"/>
      <c r="AFL87" s="17"/>
      <c r="AFM87" s="17"/>
      <c r="AFN87" s="17"/>
      <c r="AFO87" s="17"/>
      <c r="AFP87" s="17"/>
      <c r="AFQ87" s="17"/>
      <c r="AFR87" s="17"/>
      <c r="AFS87" s="17"/>
      <c r="AFT87" s="17"/>
      <c r="AFU87" s="17"/>
      <c r="AFV87" s="17"/>
      <c r="AFW87" s="17"/>
      <c r="AFX87" s="17"/>
      <c r="AFY87" s="17"/>
      <c r="AFZ87" s="17"/>
      <c r="AGA87" s="17"/>
      <c r="AGB87" s="17"/>
      <c r="AGC87" s="17"/>
      <c r="AGD87" s="17"/>
      <c r="AGE87" s="17"/>
      <c r="AGF87" s="17"/>
      <c r="AGG87" s="17"/>
      <c r="AGH87" s="17"/>
      <c r="AGI87" s="17"/>
      <c r="AGJ87" s="17"/>
      <c r="AGK87" s="17"/>
      <c r="AGL87" s="17"/>
      <c r="AGM87" s="17"/>
      <c r="AGN87" s="17"/>
      <c r="AGO87" s="17"/>
      <c r="AGP87" s="17"/>
      <c r="AGQ87" s="17"/>
      <c r="AGR87" s="17"/>
      <c r="AGS87" s="17"/>
      <c r="AGT87" s="17"/>
      <c r="AGU87" s="17"/>
      <c r="AGV87" s="17"/>
      <c r="AGW87" s="17"/>
      <c r="AGX87" s="17"/>
      <c r="AGY87" s="17"/>
      <c r="AGZ87" s="17"/>
      <c r="AHA87" s="17"/>
      <c r="AHB87" s="17"/>
      <c r="AHC87" s="17"/>
      <c r="AHD87" s="17"/>
      <c r="AHE87" s="17"/>
      <c r="AHF87" s="17"/>
      <c r="AHG87" s="17"/>
      <c r="AHH87" s="17"/>
      <c r="AHI87" s="17"/>
      <c r="AHJ87" s="17"/>
      <c r="AHK87" s="17"/>
      <c r="AHL87" s="17"/>
      <c r="AHM87" s="17"/>
      <c r="AHN87" s="17"/>
      <c r="AHO87" s="17"/>
      <c r="AHP87" s="17"/>
      <c r="AHQ87" s="17"/>
      <c r="AHR87" s="17"/>
      <c r="AHS87" s="17"/>
      <c r="AHT87" s="17"/>
      <c r="AHU87" s="17"/>
      <c r="AHV87" s="17"/>
      <c r="AHW87" s="17"/>
      <c r="AHX87" s="17"/>
      <c r="AHY87" s="17"/>
      <c r="AHZ87" s="17"/>
      <c r="AIA87" s="17"/>
      <c r="AIB87" s="17"/>
      <c r="AIC87" s="17"/>
      <c r="AID87" s="17"/>
      <c r="AIE87" s="17"/>
      <c r="AIF87" s="17"/>
      <c r="AIG87" s="17"/>
      <c r="AIH87" s="17"/>
      <c r="AII87" s="17"/>
      <c r="AIJ87" s="17"/>
      <c r="AIK87" s="17"/>
      <c r="AIL87" s="17"/>
      <c r="AIM87" s="17"/>
      <c r="AIN87" s="17"/>
      <c r="AIO87" s="17"/>
      <c r="AIP87" s="17"/>
      <c r="AIQ87" s="17"/>
      <c r="AIR87" s="17"/>
      <c r="AIS87" s="17"/>
      <c r="AIT87" s="17"/>
      <c r="AIU87" s="17"/>
      <c r="AIV87" s="17"/>
      <c r="AIW87" s="17"/>
      <c r="AIX87" s="17"/>
      <c r="AIY87" s="17"/>
      <c r="AIZ87" s="17"/>
      <c r="AJA87" s="17"/>
      <c r="AJB87" s="17"/>
      <c r="AJC87" s="17"/>
      <c r="AJD87" s="17"/>
      <c r="AJE87" s="17"/>
      <c r="AJF87" s="17"/>
      <c r="AJG87" s="17"/>
      <c r="AJH87" s="17"/>
      <c r="AJI87" s="17"/>
      <c r="AJJ87" s="17"/>
      <c r="AJK87" s="17"/>
      <c r="AJL87" s="17"/>
      <c r="AJM87" s="17"/>
      <c r="AJN87" s="17"/>
      <c r="AJO87" s="17"/>
      <c r="AJP87" s="17"/>
      <c r="AJQ87" s="17"/>
      <c r="AJR87" s="17"/>
      <c r="AJS87" s="17"/>
      <c r="AJT87" s="17"/>
      <c r="AJU87" s="17"/>
      <c r="AJV87" s="17"/>
      <c r="AJW87" s="17"/>
      <c r="AJX87" s="17"/>
      <c r="AJY87" s="17"/>
      <c r="AJZ87" s="17"/>
      <c r="AKA87" s="17"/>
      <c r="AKB87" s="17"/>
      <c r="AKC87" s="17"/>
      <c r="AKD87" s="17"/>
      <c r="AKE87" s="17"/>
      <c r="AKF87" s="17"/>
      <c r="AKG87" s="17"/>
      <c r="AKH87" s="17"/>
      <c r="AKI87" s="17"/>
      <c r="AKJ87" s="17"/>
      <c r="AKK87" s="17"/>
      <c r="AKL87" s="17"/>
      <c r="AKM87" s="17"/>
      <c r="AKN87" s="17"/>
      <c r="AKO87" s="17"/>
      <c r="AKP87" s="17"/>
      <c r="AKQ87" s="17"/>
      <c r="AKR87" s="17"/>
      <c r="AKS87" s="17"/>
      <c r="AKT87" s="17"/>
      <c r="AKU87" s="17"/>
      <c r="AKV87" s="17"/>
      <c r="AKW87" s="17"/>
      <c r="AKX87" s="17"/>
      <c r="AKY87" s="17"/>
      <c r="AKZ87" s="17"/>
      <c r="ALA87" s="17"/>
      <c r="ALB87" s="17"/>
      <c r="ALC87" s="17"/>
      <c r="ALD87" s="17"/>
      <c r="ALE87" s="17"/>
      <c r="ALF87" s="17"/>
      <c r="ALG87" s="17"/>
      <c r="ALH87" s="17"/>
      <c r="ALI87" s="17"/>
      <c r="ALJ87" s="17"/>
      <c r="ALK87" s="17"/>
      <c r="ALL87" s="17"/>
      <c r="ALM87" s="17"/>
      <c r="ALN87" s="17"/>
      <c r="ALO87" s="17"/>
      <c r="ALP87" s="17"/>
      <c r="ALQ87" s="17"/>
      <c r="ALR87" s="17"/>
      <c r="ALS87" s="17"/>
      <c r="ALT87" s="17"/>
      <c r="ALU87" s="17"/>
      <c r="ALV87" s="17"/>
      <c r="ALW87" s="17"/>
      <c r="ALX87" s="17"/>
      <c r="ALY87" s="17"/>
      <c r="ALZ87" s="17"/>
      <c r="AMA87" s="17"/>
      <c r="AMB87" s="17"/>
      <c r="AMC87" s="17"/>
      <c r="AMD87" s="17"/>
    </row>
    <row r="88" spans="1:1018">
      <c r="A88" s="93">
        <v>1139999</v>
      </c>
      <c r="B88" s="94" t="s">
        <v>32</v>
      </c>
      <c r="C88" s="95">
        <v>100</v>
      </c>
      <c r="D88" s="96">
        <v>1</v>
      </c>
      <c r="E88" s="95">
        <v>3</v>
      </c>
      <c r="F88" s="97" t="s">
        <v>32</v>
      </c>
      <c r="G88" s="7" t="s">
        <v>33</v>
      </c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  <c r="IT88" s="17"/>
      <c r="IU88" s="17"/>
      <c r="IV88" s="17"/>
      <c r="IW88" s="17"/>
      <c r="IX88" s="17"/>
      <c r="IY88" s="17"/>
      <c r="IZ88" s="17"/>
      <c r="JA88" s="17"/>
      <c r="JB88" s="17"/>
      <c r="JC88" s="17"/>
      <c r="JD88" s="17"/>
      <c r="JE88" s="17"/>
      <c r="JF88" s="17"/>
      <c r="JG88" s="17"/>
      <c r="JH88" s="17"/>
      <c r="JI88" s="17"/>
      <c r="JJ88" s="17"/>
      <c r="JK88" s="17"/>
      <c r="JL88" s="17"/>
      <c r="JM88" s="17"/>
      <c r="JN88" s="17"/>
      <c r="JO88" s="17"/>
      <c r="JP88" s="17"/>
      <c r="JQ88" s="17"/>
      <c r="JR88" s="17"/>
      <c r="JS88" s="17"/>
      <c r="JT88" s="17"/>
      <c r="JU88" s="17"/>
      <c r="JV88" s="17"/>
      <c r="JW88" s="17"/>
      <c r="JX88" s="17"/>
      <c r="JY88" s="17"/>
      <c r="JZ88" s="17"/>
      <c r="KA88" s="17"/>
      <c r="KB88" s="17"/>
      <c r="KC88" s="17"/>
      <c r="KD88" s="17"/>
      <c r="KE88" s="17"/>
      <c r="KF88" s="17"/>
      <c r="KG88" s="17"/>
      <c r="KH88" s="17"/>
      <c r="KI88" s="17"/>
      <c r="KJ88" s="17"/>
      <c r="KK88" s="17"/>
      <c r="KL88" s="17"/>
      <c r="KM88" s="17"/>
      <c r="KN88" s="17"/>
      <c r="KO88" s="17"/>
      <c r="KP88" s="17"/>
      <c r="KQ88" s="17"/>
      <c r="KR88" s="17"/>
      <c r="KS88" s="17"/>
      <c r="KT88" s="17"/>
      <c r="KU88" s="17"/>
      <c r="KV88" s="17"/>
      <c r="KW88" s="17"/>
      <c r="KX88" s="17"/>
      <c r="KY88" s="17"/>
      <c r="KZ88" s="17"/>
      <c r="LA88" s="17"/>
      <c r="LB88" s="17"/>
      <c r="LC88" s="17"/>
      <c r="LD88" s="17"/>
      <c r="LE88" s="17"/>
      <c r="LF88" s="17"/>
      <c r="LG88" s="17"/>
      <c r="LH88" s="17"/>
      <c r="LI88" s="17"/>
      <c r="LJ88" s="17"/>
      <c r="LK88" s="17"/>
      <c r="LL88" s="17"/>
      <c r="LM88" s="17"/>
      <c r="LN88" s="17"/>
      <c r="LO88" s="17"/>
      <c r="LP88" s="17"/>
      <c r="LQ88" s="17"/>
      <c r="LR88" s="17"/>
      <c r="LS88" s="17"/>
      <c r="LT88" s="17"/>
      <c r="LU88" s="17"/>
      <c r="LV88" s="17"/>
      <c r="LW88" s="17"/>
      <c r="LX88" s="17"/>
      <c r="LY88" s="17"/>
      <c r="LZ88" s="17"/>
      <c r="MA88" s="17"/>
      <c r="MB88" s="17"/>
      <c r="MC88" s="17"/>
      <c r="MD88" s="17"/>
      <c r="ME88" s="17"/>
      <c r="MF88" s="17"/>
      <c r="MG88" s="17"/>
      <c r="MH88" s="17"/>
      <c r="MI88" s="17"/>
      <c r="MJ88" s="17"/>
      <c r="MK88" s="17"/>
      <c r="ML88" s="17"/>
      <c r="MM88" s="17"/>
      <c r="MN88" s="17"/>
      <c r="MO88" s="17"/>
      <c r="MP88" s="17"/>
      <c r="MQ88" s="17"/>
      <c r="MR88" s="17"/>
      <c r="MS88" s="17"/>
      <c r="MT88" s="17"/>
      <c r="MU88" s="17"/>
      <c r="MV88" s="17"/>
      <c r="MW88" s="17"/>
      <c r="MX88" s="17"/>
      <c r="MY88" s="17"/>
      <c r="MZ88" s="17"/>
      <c r="NA88" s="17"/>
      <c r="NB88" s="17"/>
      <c r="NC88" s="17"/>
      <c r="ND88" s="17"/>
      <c r="NE88" s="17"/>
      <c r="NF88" s="17"/>
      <c r="NG88" s="17"/>
      <c r="NH88" s="17"/>
      <c r="NI88" s="17"/>
      <c r="NJ88" s="17"/>
      <c r="NK88" s="17"/>
      <c r="NL88" s="17"/>
      <c r="NM88" s="17"/>
      <c r="NN88" s="17"/>
      <c r="NO88" s="17"/>
      <c r="NP88" s="17"/>
      <c r="NQ88" s="17"/>
      <c r="NR88" s="17"/>
      <c r="NS88" s="17"/>
      <c r="NT88" s="17"/>
      <c r="NU88" s="17"/>
      <c r="NV88" s="17"/>
      <c r="NW88" s="17"/>
      <c r="NX88" s="17"/>
      <c r="NY88" s="17"/>
      <c r="NZ88" s="17"/>
      <c r="OA88" s="17"/>
      <c r="OB88" s="17"/>
      <c r="OC88" s="17"/>
      <c r="OD88" s="17"/>
      <c r="OE88" s="17"/>
      <c r="OF88" s="17"/>
      <c r="OG88" s="17"/>
      <c r="OH88" s="17"/>
      <c r="OI88" s="17"/>
      <c r="OJ88" s="17"/>
      <c r="OK88" s="17"/>
      <c r="OL88" s="17"/>
      <c r="OM88" s="17"/>
      <c r="ON88" s="17"/>
      <c r="OO88" s="17"/>
      <c r="OP88" s="17"/>
      <c r="OQ88" s="17"/>
      <c r="OR88" s="17"/>
      <c r="OS88" s="17"/>
      <c r="OT88" s="17"/>
      <c r="OU88" s="17"/>
      <c r="OV88" s="17"/>
      <c r="OW88" s="17"/>
      <c r="OX88" s="17"/>
      <c r="OY88" s="17"/>
      <c r="OZ88" s="17"/>
      <c r="PA88" s="17"/>
      <c r="PB88" s="17"/>
      <c r="PC88" s="17"/>
      <c r="PD88" s="17"/>
      <c r="PE88" s="17"/>
      <c r="PF88" s="17"/>
      <c r="PG88" s="17"/>
      <c r="PH88" s="17"/>
      <c r="PI88" s="17"/>
      <c r="PJ88" s="17"/>
      <c r="PK88" s="17"/>
      <c r="PL88" s="17"/>
      <c r="PM88" s="17"/>
      <c r="PN88" s="17"/>
      <c r="PO88" s="17"/>
      <c r="PP88" s="17"/>
      <c r="PQ88" s="17"/>
      <c r="PR88" s="17"/>
      <c r="PS88" s="17"/>
      <c r="PT88" s="17"/>
      <c r="PU88" s="17"/>
      <c r="PV88" s="17"/>
      <c r="PW88" s="17"/>
      <c r="PX88" s="17"/>
      <c r="PY88" s="17"/>
      <c r="PZ88" s="17"/>
      <c r="QA88" s="17"/>
      <c r="QB88" s="17"/>
      <c r="QC88" s="17"/>
      <c r="QD88" s="17"/>
      <c r="QE88" s="17"/>
      <c r="QF88" s="17"/>
      <c r="QG88" s="17"/>
      <c r="QH88" s="17"/>
      <c r="QI88" s="17"/>
      <c r="QJ88" s="17"/>
      <c r="QK88" s="17"/>
      <c r="QL88" s="17"/>
      <c r="QM88" s="17"/>
      <c r="QN88" s="17"/>
      <c r="QO88" s="17"/>
      <c r="QP88" s="17"/>
      <c r="QQ88" s="17"/>
      <c r="QR88" s="17"/>
      <c r="QS88" s="17"/>
      <c r="QT88" s="17"/>
      <c r="QU88" s="17"/>
      <c r="QV88" s="17"/>
      <c r="QW88" s="17"/>
      <c r="QX88" s="17"/>
      <c r="QY88" s="17"/>
      <c r="QZ88" s="17"/>
      <c r="RA88" s="17"/>
      <c r="RB88" s="17"/>
      <c r="RC88" s="17"/>
      <c r="RD88" s="17"/>
      <c r="RE88" s="17"/>
      <c r="RF88" s="17"/>
      <c r="RG88" s="17"/>
      <c r="RH88" s="17"/>
      <c r="RI88" s="17"/>
      <c r="RJ88" s="17"/>
      <c r="RK88" s="17"/>
      <c r="RL88" s="17"/>
      <c r="RM88" s="17"/>
      <c r="RN88" s="17"/>
      <c r="RO88" s="17"/>
      <c r="RP88" s="17"/>
      <c r="RQ88" s="17"/>
      <c r="RR88" s="17"/>
      <c r="RS88" s="17"/>
      <c r="RT88" s="17"/>
      <c r="RU88" s="17"/>
      <c r="RV88" s="17"/>
      <c r="RW88" s="17"/>
      <c r="RX88" s="17"/>
      <c r="RY88" s="17"/>
      <c r="RZ88" s="17"/>
      <c r="SA88" s="17"/>
      <c r="SB88" s="17"/>
      <c r="SC88" s="17"/>
      <c r="SD88" s="17"/>
      <c r="SE88" s="17"/>
      <c r="SF88" s="17"/>
      <c r="SG88" s="17"/>
      <c r="SH88" s="17"/>
      <c r="SI88" s="17"/>
      <c r="SJ88" s="17"/>
      <c r="SK88" s="17"/>
      <c r="SL88" s="17"/>
      <c r="SM88" s="17"/>
      <c r="SN88" s="17"/>
      <c r="SO88" s="17"/>
      <c r="SP88" s="17"/>
      <c r="SQ88" s="17"/>
      <c r="SR88" s="17"/>
      <c r="SS88" s="17"/>
      <c r="ST88" s="17"/>
      <c r="SU88" s="17"/>
      <c r="SV88" s="17"/>
      <c r="SW88" s="17"/>
      <c r="SX88" s="17"/>
      <c r="SY88" s="17"/>
      <c r="SZ88" s="17"/>
      <c r="TA88" s="17"/>
      <c r="TB88" s="17"/>
      <c r="TC88" s="17"/>
      <c r="TD88" s="17"/>
      <c r="TE88" s="17"/>
      <c r="TF88" s="17"/>
      <c r="TG88" s="17"/>
      <c r="TH88" s="17"/>
      <c r="TI88" s="17"/>
      <c r="TJ88" s="17"/>
      <c r="TK88" s="17"/>
      <c r="TL88" s="17"/>
      <c r="TM88" s="17"/>
      <c r="TN88" s="17"/>
      <c r="TO88" s="17"/>
      <c r="TP88" s="17"/>
      <c r="TQ88" s="17"/>
      <c r="TR88" s="17"/>
      <c r="TS88" s="17"/>
      <c r="TT88" s="17"/>
      <c r="TU88" s="17"/>
      <c r="TV88" s="17"/>
      <c r="TW88" s="17"/>
      <c r="TX88" s="17"/>
      <c r="TY88" s="17"/>
      <c r="TZ88" s="17"/>
      <c r="UA88" s="17"/>
      <c r="UB88" s="17"/>
      <c r="UC88" s="17"/>
      <c r="UD88" s="17"/>
      <c r="UE88" s="17"/>
      <c r="UF88" s="17"/>
      <c r="UG88" s="17"/>
      <c r="UH88" s="17"/>
      <c r="UI88" s="17"/>
      <c r="UJ88" s="17"/>
      <c r="UK88" s="17"/>
      <c r="UL88" s="17"/>
      <c r="UM88" s="17"/>
      <c r="UN88" s="17"/>
      <c r="UO88" s="17"/>
      <c r="UP88" s="17"/>
      <c r="UQ88" s="17"/>
      <c r="UR88" s="17"/>
      <c r="US88" s="17"/>
      <c r="UT88" s="17"/>
      <c r="UU88" s="17"/>
      <c r="UV88" s="17"/>
      <c r="UW88" s="17"/>
      <c r="UX88" s="17"/>
      <c r="UY88" s="17"/>
      <c r="UZ88" s="17"/>
      <c r="VA88" s="17"/>
      <c r="VB88" s="17"/>
      <c r="VC88" s="17"/>
      <c r="VD88" s="17"/>
      <c r="VE88" s="17"/>
      <c r="VF88" s="17"/>
      <c r="VG88" s="17"/>
      <c r="VH88" s="17"/>
      <c r="VI88" s="17"/>
      <c r="VJ88" s="17"/>
      <c r="VK88" s="17"/>
      <c r="VL88" s="17"/>
      <c r="VM88" s="17"/>
      <c r="VN88" s="17"/>
      <c r="VO88" s="17"/>
      <c r="VP88" s="17"/>
      <c r="VQ88" s="17"/>
      <c r="VR88" s="17"/>
      <c r="VS88" s="17"/>
      <c r="VT88" s="17"/>
      <c r="VU88" s="17"/>
      <c r="VV88" s="17"/>
      <c r="VW88" s="17"/>
      <c r="VX88" s="17"/>
      <c r="VY88" s="17"/>
      <c r="VZ88" s="17"/>
      <c r="WA88" s="17"/>
      <c r="WB88" s="17"/>
      <c r="WC88" s="17"/>
      <c r="WD88" s="17"/>
      <c r="WE88" s="17"/>
      <c r="WF88" s="17"/>
      <c r="WG88" s="17"/>
      <c r="WH88" s="17"/>
      <c r="WI88" s="17"/>
      <c r="WJ88" s="17"/>
      <c r="WK88" s="17"/>
      <c r="WL88" s="17"/>
      <c r="WM88" s="17"/>
      <c r="WN88" s="17"/>
      <c r="WO88" s="17"/>
      <c r="WP88" s="17"/>
      <c r="WQ88" s="17"/>
      <c r="WR88" s="17"/>
      <c r="WS88" s="17"/>
      <c r="WT88" s="17"/>
      <c r="WU88" s="17"/>
      <c r="WV88" s="17"/>
      <c r="WW88" s="17"/>
      <c r="WX88" s="17"/>
      <c r="WY88" s="17"/>
      <c r="WZ88" s="17"/>
      <c r="XA88" s="17"/>
      <c r="XB88" s="17"/>
      <c r="XC88" s="17"/>
      <c r="XD88" s="17"/>
      <c r="XE88" s="17"/>
      <c r="XF88" s="17"/>
      <c r="XG88" s="17"/>
      <c r="XH88" s="17"/>
      <c r="XI88" s="17"/>
      <c r="XJ88" s="17"/>
      <c r="XK88" s="17"/>
      <c r="XL88" s="17"/>
      <c r="XM88" s="17"/>
      <c r="XN88" s="17"/>
      <c r="XO88" s="17"/>
      <c r="XP88" s="17"/>
      <c r="XQ88" s="17"/>
      <c r="XR88" s="17"/>
      <c r="XS88" s="17"/>
      <c r="XT88" s="17"/>
      <c r="XU88" s="17"/>
      <c r="XV88" s="17"/>
      <c r="XW88" s="17"/>
      <c r="XX88" s="17"/>
      <c r="XY88" s="17"/>
      <c r="XZ88" s="17"/>
      <c r="YA88" s="17"/>
      <c r="YB88" s="17"/>
      <c r="YC88" s="17"/>
      <c r="YD88" s="17"/>
      <c r="YE88" s="17"/>
      <c r="YF88" s="17"/>
      <c r="YG88" s="17"/>
      <c r="YH88" s="17"/>
      <c r="YI88" s="17"/>
      <c r="YJ88" s="17"/>
      <c r="YK88" s="17"/>
      <c r="YL88" s="17"/>
      <c r="YM88" s="17"/>
      <c r="YN88" s="17"/>
      <c r="YO88" s="17"/>
      <c r="YP88" s="17"/>
      <c r="YQ88" s="17"/>
      <c r="YR88" s="17"/>
      <c r="YS88" s="17"/>
      <c r="YT88" s="17"/>
      <c r="YU88" s="17"/>
      <c r="YV88" s="17"/>
      <c r="YW88" s="17"/>
      <c r="YX88" s="17"/>
      <c r="YY88" s="17"/>
      <c r="YZ88" s="17"/>
      <c r="ZA88" s="17"/>
      <c r="ZB88" s="17"/>
      <c r="ZC88" s="17"/>
      <c r="ZD88" s="17"/>
      <c r="ZE88" s="17"/>
      <c r="ZF88" s="17"/>
      <c r="ZG88" s="17"/>
      <c r="ZH88" s="17"/>
      <c r="ZI88" s="17"/>
      <c r="ZJ88" s="17"/>
      <c r="ZK88" s="17"/>
      <c r="ZL88" s="17"/>
      <c r="ZM88" s="17"/>
      <c r="ZN88" s="17"/>
      <c r="ZO88" s="17"/>
      <c r="ZP88" s="17"/>
      <c r="ZQ88" s="17"/>
      <c r="ZR88" s="17"/>
      <c r="ZS88" s="17"/>
      <c r="ZT88" s="17"/>
      <c r="ZU88" s="17"/>
      <c r="ZV88" s="17"/>
      <c r="ZW88" s="17"/>
      <c r="ZX88" s="17"/>
      <c r="ZY88" s="17"/>
      <c r="ZZ88" s="17"/>
      <c r="AAA88" s="17"/>
      <c r="AAB88" s="17"/>
      <c r="AAC88" s="17"/>
      <c r="AAD88" s="17"/>
      <c r="AAE88" s="17"/>
      <c r="AAF88" s="17"/>
      <c r="AAG88" s="17"/>
      <c r="AAH88" s="17"/>
      <c r="AAI88" s="17"/>
      <c r="AAJ88" s="17"/>
      <c r="AAK88" s="17"/>
      <c r="AAL88" s="17"/>
      <c r="AAM88" s="17"/>
      <c r="AAN88" s="17"/>
      <c r="AAO88" s="17"/>
      <c r="AAP88" s="17"/>
      <c r="AAQ88" s="17"/>
      <c r="AAR88" s="17"/>
      <c r="AAS88" s="17"/>
      <c r="AAT88" s="17"/>
      <c r="AAU88" s="17"/>
      <c r="AAV88" s="17"/>
      <c r="AAW88" s="17"/>
      <c r="AAX88" s="17"/>
      <c r="AAY88" s="17"/>
      <c r="AAZ88" s="17"/>
      <c r="ABA88" s="17"/>
      <c r="ABB88" s="17"/>
      <c r="ABC88" s="17"/>
      <c r="ABD88" s="17"/>
      <c r="ABE88" s="17"/>
      <c r="ABF88" s="17"/>
      <c r="ABG88" s="17"/>
      <c r="ABH88" s="17"/>
      <c r="ABI88" s="17"/>
      <c r="ABJ88" s="17"/>
      <c r="ABK88" s="17"/>
      <c r="ABL88" s="17"/>
      <c r="ABM88" s="17"/>
      <c r="ABN88" s="17"/>
      <c r="ABO88" s="17"/>
      <c r="ABP88" s="17"/>
      <c r="ABQ88" s="17"/>
      <c r="ABR88" s="17"/>
      <c r="ABS88" s="17"/>
      <c r="ABT88" s="17"/>
      <c r="ABU88" s="17"/>
      <c r="ABV88" s="17"/>
      <c r="ABW88" s="17"/>
      <c r="ABX88" s="17"/>
      <c r="ABY88" s="17"/>
      <c r="ABZ88" s="17"/>
      <c r="ACA88" s="17"/>
      <c r="ACB88" s="17"/>
      <c r="ACC88" s="17"/>
      <c r="ACD88" s="17"/>
      <c r="ACE88" s="17"/>
      <c r="ACF88" s="17"/>
      <c r="ACG88" s="17"/>
      <c r="ACH88" s="17"/>
      <c r="ACI88" s="17"/>
      <c r="ACJ88" s="17"/>
      <c r="ACK88" s="17"/>
      <c r="ACL88" s="17"/>
      <c r="ACM88" s="17"/>
      <c r="ACN88" s="17"/>
      <c r="ACO88" s="17"/>
      <c r="ACP88" s="17"/>
      <c r="ACQ88" s="17"/>
      <c r="ACR88" s="17"/>
      <c r="ACS88" s="17"/>
      <c r="ACT88" s="17"/>
      <c r="ACU88" s="17"/>
      <c r="ACV88" s="17"/>
      <c r="ACW88" s="17"/>
      <c r="ACX88" s="17"/>
      <c r="ACY88" s="17"/>
      <c r="ACZ88" s="17"/>
      <c r="ADA88" s="17"/>
      <c r="ADB88" s="17"/>
      <c r="ADC88" s="17"/>
      <c r="ADD88" s="17"/>
      <c r="ADE88" s="17"/>
      <c r="ADF88" s="17"/>
      <c r="ADG88" s="17"/>
      <c r="ADH88" s="17"/>
      <c r="ADI88" s="17"/>
      <c r="ADJ88" s="17"/>
      <c r="ADK88" s="17"/>
      <c r="ADL88" s="17"/>
      <c r="ADM88" s="17"/>
      <c r="ADN88" s="17"/>
      <c r="ADO88" s="17"/>
      <c r="ADP88" s="17"/>
      <c r="ADQ88" s="17"/>
      <c r="ADR88" s="17"/>
      <c r="ADS88" s="17"/>
      <c r="ADT88" s="17"/>
      <c r="ADU88" s="17"/>
      <c r="ADV88" s="17"/>
      <c r="ADW88" s="17"/>
      <c r="ADX88" s="17"/>
      <c r="ADY88" s="17"/>
      <c r="ADZ88" s="17"/>
      <c r="AEA88" s="17"/>
      <c r="AEB88" s="17"/>
      <c r="AEC88" s="17"/>
      <c r="AED88" s="17"/>
      <c r="AEE88" s="17"/>
      <c r="AEF88" s="17"/>
      <c r="AEG88" s="17"/>
      <c r="AEH88" s="17"/>
      <c r="AEI88" s="17"/>
      <c r="AEJ88" s="17"/>
      <c r="AEK88" s="17"/>
      <c r="AEL88" s="17"/>
      <c r="AEM88" s="17"/>
      <c r="AEN88" s="17"/>
      <c r="AEO88" s="17"/>
      <c r="AEP88" s="17"/>
      <c r="AEQ88" s="17"/>
      <c r="AER88" s="17"/>
      <c r="AES88" s="17"/>
      <c r="AET88" s="17"/>
      <c r="AEU88" s="17"/>
      <c r="AEV88" s="17"/>
      <c r="AEW88" s="17"/>
      <c r="AEX88" s="17"/>
      <c r="AEY88" s="17"/>
      <c r="AEZ88" s="17"/>
      <c r="AFA88" s="17"/>
      <c r="AFB88" s="17"/>
      <c r="AFC88" s="17"/>
      <c r="AFD88" s="17"/>
      <c r="AFE88" s="17"/>
      <c r="AFF88" s="17"/>
      <c r="AFG88" s="17"/>
      <c r="AFH88" s="17"/>
      <c r="AFI88" s="17"/>
      <c r="AFJ88" s="17"/>
      <c r="AFK88" s="17"/>
      <c r="AFL88" s="17"/>
      <c r="AFM88" s="17"/>
      <c r="AFN88" s="17"/>
      <c r="AFO88" s="17"/>
      <c r="AFP88" s="17"/>
      <c r="AFQ88" s="17"/>
      <c r="AFR88" s="17"/>
      <c r="AFS88" s="17"/>
      <c r="AFT88" s="17"/>
      <c r="AFU88" s="17"/>
      <c r="AFV88" s="17"/>
      <c r="AFW88" s="17"/>
      <c r="AFX88" s="17"/>
      <c r="AFY88" s="17"/>
      <c r="AFZ88" s="17"/>
      <c r="AGA88" s="17"/>
      <c r="AGB88" s="17"/>
      <c r="AGC88" s="17"/>
      <c r="AGD88" s="17"/>
      <c r="AGE88" s="17"/>
      <c r="AGF88" s="17"/>
      <c r="AGG88" s="17"/>
      <c r="AGH88" s="17"/>
      <c r="AGI88" s="17"/>
      <c r="AGJ88" s="17"/>
      <c r="AGK88" s="17"/>
      <c r="AGL88" s="17"/>
      <c r="AGM88" s="17"/>
      <c r="AGN88" s="17"/>
      <c r="AGO88" s="17"/>
      <c r="AGP88" s="17"/>
      <c r="AGQ88" s="17"/>
      <c r="AGR88" s="17"/>
      <c r="AGS88" s="17"/>
      <c r="AGT88" s="17"/>
      <c r="AGU88" s="17"/>
      <c r="AGV88" s="17"/>
      <c r="AGW88" s="17"/>
      <c r="AGX88" s="17"/>
      <c r="AGY88" s="17"/>
      <c r="AGZ88" s="17"/>
      <c r="AHA88" s="17"/>
      <c r="AHB88" s="17"/>
      <c r="AHC88" s="17"/>
      <c r="AHD88" s="17"/>
      <c r="AHE88" s="17"/>
      <c r="AHF88" s="17"/>
      <c r="AHG88" s="17"/>
      <c r="AHH88" s="17"/>
      <c r="AHI88" s="17"/>
      <c r="AHJ88" s="17"/>
      <c r="AHK88" s="17"/>
      <c r="AHL88" s="17"/>
      <c r="AHM88" s="17"/>
      <c r="AHN88" s="17"/>
      <c r="AHO88" s="17"/>
      <c r="AHP88" s="17"/>
      <c r="AHQ88" s="17"/>
      <c r="AHR88" s="17"/>
      <c r="AHS88" s="17"/>
      <c r="AHT88" s="17"/>
      <c r="AHU88" s="17"/>
      <c r="AHV88" s="17"/>
      <c r="AHW88" s="17"/>
      <c r="AHX88" s="17"/>
      <c r="AHY88" s="17"/>
      <c r="AHZ88" s="17"/>
      <c r="AIA88" s="17"/>
      <c r="AIB88" s="17"/>
      <c r="AIC88" s="17"/>
      <c r="AID88" s="17"/>
      <c r="AIE88" s="17"/>
      <c r="AIF88" s="17"/>
      <c r="AIG88" s="17"/>
      <c r="AIH88" s="17"/>
      <c r="AII88" s="17"/>
      <c r="AIJ88" s="17"/>
      <c r="AIK88" s="17"/>
      <c r="AIL88" s="17"/>
      <c r="AIM88" s="17"/>
      <c r="AIN88" s="17"/>
      <c r="AIO88" s="17"/>
      <c r="AIP88" s="17"/>
      <c r="AIQ88" s="17"/>
      <c r="AIR88" s="17"/>
      <c r="AIS88" s="17"/>
      <c r="AIT88" s="17"/>
      <c r="AIU88" s="17"/>
      <c r="AIV88" s="17"/>
      <c r="AIW88" s="17"/>
      <c r="AIX88" s="17"/>
      <c r="AIY88" s="17"/>
      <c r="AIZ88" s="17"/>
      <c r="AJA88" s="17"/>
      <c r="AJB88" s="17"/>
      <c r="AJC88" s="17"/>
      <c r="AJD88" s="17"/>
      <c r="AJE88" s="17"/>
      <c r="AJF88" s="17"/>
      <c r="AJG88" s="17"/>
      <c r="AJH88" s="17"/>
      <c r="AJI88" s="17"/>
      <c r="AJJ88" s="17"/>
      <c r="AJK88" s="17"/>
      <c r="AJL88" s="17"/>
      <c r="AJM88" s="17"/>
      <c r="AJN88" s="17"/>
      <c r="AJO88" s="17"/>
      <c r="AJP88" s="17"/>
      <c r="AJQ88" s="17"/>
      <c r="AJR88" s="17"/>
      <c r="AJS88" s="17"/>
      <c r="AJT88" s="17"/>
      <c r="AJU88" s="17"/>
      <c r="AJV88" s="17"/>
      <c r="AJW88" s="17"/>
      <c r="AJX88" s="17"/>
      <c r="AJY88" s="17"/>
      <c r="AJZ88" s="17"/>
      <c r="AKA88" s="17"/>
      <c r="AKB88" s="17"/>
      <c r="AKC88" s="17"/>
      <c r="AKD88" s="17"/>
      <c r="AKE88" s="17"/>
      <c r="AKF88" s="17"/>
      <c r="AKG88" s="17"/>
      <c r="AKH88" s="17"/>
      <c r="AKI88" s="17"/>
      <c r="AKJ88" s="17"/>
      <c r="AKK88" s="17"/>
      <c r="AKL88" s="17"/>
      <c r="AKM88" s="17"/>
      <c r="AKN88" s="17"/>
      <c r="AKO88" s="17"/>
      <c r="AKP88" s="17"/>
      <c r="AKQ88" s="17"/>
      <c r="AKR88" s="17"/>
      <c r="AKS88" s="17"/>
      <c r="AKT88" s="17"/>
      <c r="AKU88" s="17"/>
      <c r="AKV88" s="17"/>
      <c r="AKW88" s="17"/>
      <c r="AKX88" s="17"/>
      <c r="AKY88" s="17"/>
      <c r="AKZ88" s="17"/>
      <c r="ALA88" s="17"/>
      <c r="ALB88" s="17"/>
      <c r="ALC88" s="17"/>
      <c r="ALD88" s="17"/>
      <c r="ALE88" s="17"/>
      <c r="ALF88" s="17"/>
      <c r="ALG88" s="17"/>
      <c r="ALH88" s="17"/>
      <c r="ALI88" s="17"/>
      <c r="ALJ88" s="17"/>
      <c r="ALK88" s="17"/>
      <c r="ALL88" s="17"/>
      <c r="ALM88" s="17"/>
      <c r="ALN88" s="17"/>
      <c r="ALO88" s="17"/>
      <c r="ALP88" s="17"/>
      <c r="ALQ88" s="17"/>
      <c r="ALR88" s="17"/>
      <c r="ALS88" s="17"/>
      <c r="ALT88" s="17"/>
      <c r="ALU88" s="17"/>
      <c r="ALV88" s="17"/>
      <c r="ALW88" s="17"/>
      <c r="ALX88" s="17"/>
      <c r="ALY88" s="17"/>
      <c r="ALZ88" s="17"/>
      <c r="AMA88" s="17"/>
      <c r="AMB88" s="17"/>
      <c r="AMC88" s="17"/>
      <c r="AMD88" s="17"/>
    </row>
    <row r="89" spans="1:1018" s="17" customFormat="1">
      <c r="A89" s="98">
        <v>1130002</v>
      </c>
      <c r="B89" s="99" t="s">
        <v>62</v>
      </c>
      <c r="C89" s="98">
        <v>100</v>
      </c>
      <c r="D89" s="100">
        <v>1</v>
      </c>
      <c r="E89" s="101">
        <v>1</v>
      </c>
      <c r="F89" s="97" t="s">
        <v>37</v>
      </c>
      <c r="G89" s="7" t="s">
        <v>44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</row>
    <row r="90" spans="1:1018">
      <c r="A90" s="98">
        <v>1130004</v>
      </c>
      <c r="B90" s="99" t="s">
        <v>370</v>
      </c>
      <c r="C90" s="98">
        <v>400</v>
      </c>
      <c r="D90" s="100">
        <v>2</v>
      </c>
      <c r="E90" s="101">
        <v>1</v>
      </c>
      <c r="F90" s="97" t="s">
        <v>37</v>
      </c>
      <c r="G90" s="37" t="s">
        <v>87</v>
      </c>
    </row>
    <row r="91" spans="1:1018">
      <c r="A91" s="98">
        <v>1130006</v>
      </c>
      <c r="B91" s="99" t="s">
        <v>180</v>
      </c>
      <c r="C91" s="98">
        <v>50</v>
      </c>
      <c r="D91" s="100">
        <v>1</v>
      </c>
      <c r="E91" s="101">
        <v>1</v>
      </c>
      <c r="F91" s="97" t="s">
        <v>37</v>
      </c>
      <c r="G91" s="7" t="s">
        <v>55</v>
      </c>
    </row>
    <row r="92" spans="1:1018">
      <c r="A92" s="98">
        <v>1130007</v>
      </c>
      <c r="B92" s="99" t="s">
        <v>48</v>
      </c>
      <c r="C92" s="98">
        <v>70</v>
      </c>
      <c r="D92" s="100">
        <v>1</v>
      </c>
      <c r="E92" s="101">
        <v>1</v>
      </c>
      <c r="F92" s="97" t="s">
        <v>37</v>
      </c>
      <c r="G92" s="7" t="s">
        <v>49</v>
      </c>
    </row>
    <row r="93" spans="1:1018">
      <c r="A93" s="98">
        <v>1130008</v>
      </c>
      <c r="B93" s="99" t="s">
        <v>188</v>
      </c>
      <c r="C93" s="98">
        <v>205</v>
      </c>
      <c r="D93" s="100">
        <v>2</v>
      </c>
      <c r="E93" s="101">
        <v>1</v>
      </c>
      <c r="F93" s="97" t="s">
        <v>37</v>
      </c>
      <c r="G93" s="37" t="s">
        <v>41</v>
      </c>
    </row>
    <row r="94" spans="1:1018">
      <c r="A94" s="98">
        <v>1130013</v>
      </c>
      <c r="B94" s="99" t="s">
        <v>127</v>
      </c>
      <c r="C94" s="98">
        <v>120</v>
      </c>
      <c r="D94" s="100">
        <v>2</v>
      </c>
      <c r="E94" s="101">
        <v>1</v>
      </c>
      <c r="F94" s="97" t="s">
        <v>37</v>
      </c>
      <c r="G94" s="7" t="s">
        <v>128</v>
      </c>
    </row>
    <row r="95" spans="1:1018">
      <c r="A95" s="98">
        <v>1130017</v>
      </c>
      <c r="B95" s="99" t="s">
        <v>73</v>
      </c>
      <c r="C95" s="98">
        <v>150</v>
      </c>
      <c r="D95" s="100">
        <v>1</v>
      </c>
      <c r="E95" s="101">
        <v>1</v>
      </c>
      <c r="F95" s="97" t="s">
        <v>37</v>
      </c>
      <c r="G95" s="37" t="s">
        <v>33</v>
      </c>
    </row>
    <row r="96" spans="1:1018">
      <c r="A96" s="98">
        <v>1130018</v>
      </c>
      <c r="B96" s="102" t="s">
        <v>141</v>
      </c>
      <c r="C96" s="98">
        <v>200</v>
      </c>
      <c r="D96" s="100">
        <v>9</v>
      </c>
      <c r="E96" s="101">
        <v>1</v>
      </c>
      <c r="F96" s="97" t="s">
        <v>37</v>
      </c>
      <c r="G96" s="37" t="s">
        <v>238</v>
      </c>
    </row>
    <row r="97" spans="1:7">
      <c r="A97" s="98">
        <v>1130020</v>
      </c>
      <c r="B97" s="99" t="s">
        <v>77</v>
      </c>
      <c r="C97" s="98">
        <v>50</v>
      </c>
      <c r="D97" s="100">
        <v>1</v>
      </c>
      <c r="E97" s="101">
        <v>1</v>
      </c>
      <c r="F97" s="97" t="s">
        <v>37</v>
      </c>
      <c r="G97" s="7" t="s">
        <v>51</v>
      </c>
    </row>
    <row r="98" spans="1:7">
      <c r="A98" s="98">
        <v>1130021</v>
      </c>
      <c r="B98" s="99" t="s">
        <v>78</v>
      </c>
      <c r="C98" s="98">
        <v>450</v>
      </c>
      <c r="D98" s="100">
        <v>2</v>
      </c>
      <c r="E98" s="101">
        <v>1</v>
      </c>
      <c r="F98" s="97" t="s">
        <v>37</v>
      </c>
      <c r="G98" s="37" t="s">
        <v>435</v>
      </c>
    </row>
    <row r="99" spans="1:7">
      <c r="A99" s="98">
        <v>1130022</v>
      </c>
      <c r="B99" s="99" t="s">
        <v>82</v>
      </c>
      <c r="C99" s="98">
        <v>100</v>
      </c>
      <c r="D99" s="100">
        <v>4</v>
      </c>
      <c r="E99" s="101">
        <v>1</v>
      </c>
      <c r="F99" s="97" t="s">
        <v>37</v>
      </c>
      <c r="G99" s="37" t="s">
        <v>239</v>
      </c>
    </row>
    <row r="100" spans="1:7">
      <c r="A100" s="98">
        <v>1130023</v>
      </c>
      <c r="B100" s="99" t="s">
        <v>86</v>
      </c>
      <c r="C100" s="98">
        <v>120</v>
      </c>
      <c r="D100" s="100">
        <v>2</v>
      </c>
      <c r="E100" s="101">
        <v>2</v>
      </c>
      <c r="F100" s="103" t="s">
        <v>40</v>
      </c>
      <c r="G100" s="7" t="s">
        <v>87</v>
      </c>
    </row>
    <row r="101" spans="1:7">
      <c r="A101" s="98">
        <v>1130026</v>
      </c>
      <c r="B101" s="99" t="s">
        <v>83</v>
      </c>
      <c r="C101" s="98">
        <v>100</v>
      </c>
      <c r="D101" s="100">
        <v>1</v>
      </c>
      <c r="E101" s="101">
        <v>1</v>
      </c>
      <c r="F101" s="97" t="s">
        <v>37</v>
      </c>
      <c r="G101" s="7" t="s">
        <v>44</v>
      </c>
    </row>
    <row r="102" spans="1:7">
      <c r="A102" s="98">
        <v>1130027</v>
      </c>
      <c r="B102" s="99" t="s">
        <v>85</v>
      </c>
      <c r="C102" s="98">
        <v>150</v>
      </c>
      <c r="D102" s="100">
        <v>2</v>
      </c>
      <c r="E102" s="101">
        <v>1</v>
      </c>
      <c r="F102" s="97" t="s">
        <v>37</v>
      </c>
      <c r="G102" s="7" t="s">
        <v>50</v>
      </c>
    </row>
    <row r="103" spans="1:7">
      <c r="A103" s="98">
        <v>1130028</v>
      </c>
      <c r="B103" s="99" t="s">
        <v>97</v>
      </c>
      <c r="C103" s="98">
        <v>260</v>
      </c>
      <c r="D103" s="100">
        <v>2</v>
      </c>
      <c r="E103" s="101">
        <v>1</v>
      </c>
      <c r="F103" s="97" t="s">
        <v>37</v>
      </c>
      <c r="G103" s="37" t="s">
        <v>371</v>
      </c>
    </row>
    <row r="104" spans="1:7">
      <c r="A104" s="98">
        <v>1130033</v>
      </c>
      <c r="B104" s="99" t="s">
        <v>207</v>
      </c>
      <c r="C104" s="98">
        <v>70</v>
      </c>
      <c r="D104" s="100">
        <v>1</v>
      </c>
      <c r="E104" s="101">
        <v>1</v>
      </c>
      <c r="F104" s="97" t="s">
        <v>37</v>
      </c>
      <c r="G104" s="38" t="s">
        <v>51</v>
      </c>
    </row>
    <row r="105" spans="1:7">
      <c r="A105" s="98">
        <v>1130036</v>
      </c>
      <c r="B105" s="99" t="s">
        <v>234</v>
      </c>
      <c r="C105" s="98">
        <v>70</v>
      </c>
      <c r="D105" s="100">
        <v>1</v>
      </c>
      <c r="E105" s="101">
        <v>1</v>
      </c>
      <c r="F105" s="97" t="s">
        <v>37</v>
      </c>
      <c r="G105" s="7" t="s">
        <v>51</v>
      </c>
    </row>
    <row r="106" spans="1:7">
      <c r="A106" s="98">
        <v>1130037</v>
      </c>
      <c r="B106" s="99" t="s">
        <v>101</v>
      </c>
      <c r="C106" s="98">
        <v>130</v>
      </c>
      <c r="D106" s="100">
        <v>1</v>
      </c>
      <c r="E106" s="101">
        <v>1</v>
      </c>
      <c r="F106" s="97" t="s">
        <v>37</v>
      </c>
      <c r="G106" s="7" t="s">
        <v>93</v>
      </c>
    </row>
    <row r="107" spans="1:7">
      <c r="A107" s="98">
        <v>1130038</v>
      </c>
      <c r="B107" s="99" t="s">
        <v>122</v>
      </c>
      <c r="C107" s="98">
        <v>250</v>
      </c>
      <c r="D107" s="100">
        <v>1</v>
      </c>
      <c r="E107" s="101">
        <v>1</v>
      </c>
      <c r="F107" s="97" t="s">
        <v>37</v>
      </c>
      <c r="G107" s="37" t="s">
        <v>64</v>
      </c>
    </row>
    <row r="108" spans="1:7">
      <c r="A108" s="98">
        <v>1130040</v>
      </c>
      <c r="B108" s="99" t="s">
        <v>372</v>
      </c>
      <c r="C108" s="98">
        <v>100</v>
      </c>
      <c r="D108" s="100">
        <v>1</v>
      </c>
      <c r="E108" s="101">
        <v>1</v>
      </c>
      <c r="F108" s="97" t="s">
        <v>37</v>
      </c>
      <c r="G108" s="37" t="s">
        <v>66</v>
      </c>
    </row>
    <row r="109" spans="1:7">
      <c r="A109" s="98">
        <v>1130041</v>
      </c>
      <c r="B109" s="99" t="s">
        <v>125</v>
      </c>
      <c r="C109" s="98">
        <v>170</v>
      </c>
      <c r="D109" s="100">
        <v>1</v>
      </c>
      <c r="E109" s="101">
        <v>1</v>
      </c>
      <c r="F109" s="97" t="s">
        <v>37</v>
      </c>
      <c r="G109" s="7" t="s">
        <v>53</v>
      </c>
    </row>
    <row r="110" spans="1:7">
      <c r="A110" s="98">
        <v>1130043</v>
      </c>
      <c r="B110" s="99" t="s">
        <v>129</v>
      </c>
      <c r="C110" s="98">
        <v>100</v>
      </c>
      <c r="D110" s="100">
        <v>2</v>
      </c>
      <c r="E110" s="101">
        <v>1</v>
      </c>
      <c r="F110" s="97" t="s">
        <v>37</v>
      </c>
      <c r="G110" s="7" t="s">
        <v>128</v>
      </c>
    </row>
    <row r="111" spans="1:7">
      <c r="A111" s="98">
        <v>1130046</v>
      </c>
      <c r="B111" s="99" t="s">
        <v>278</v>
      </c>
      <c r="C111" s="98">
        <v>270</v>
      </c>
      <c r="D111" s="100">
        <v>1</v>
      </c>
      <c r="E111" s="101">
        <v>1</v>
      </c>
      <c r="F111" s="97" t="s">
        <v>37</v>
      </c>
      <c r="G111" s="7" t="s">
        <v>42</v>
      </c>
    </row>
    <row r="112" spans="1:7">
      <c r="A112" s="98">
        <v>1130047</v>
      </c>
      <c r="B112" s="99" t="s">
        <v>124</v>
      </c>
      <c r="C112" s="98">
        <v>130</v>
      </c>
      <c r="D112" s="100">
        <v>2</v>
      </c>
      <c r="E112" s="101">
        <v>1</v>
      </c>
      <c r="F112" s="97" t="s">
        <v>37</v>
      </c>
      <c r="G112" s="37" t="s">
        <v>373</v>
      </c>
    </row>
    <row r="113" spans="1:1018">
      <c r="A113" s="98">
        <v>1130048</v>
      </c>
      <c r="B113" s="99" t="s">
        <v>136</v>
      </c>
      <c r="C113" s="98">
        <v>30</v>
      </c>
      <c r="D113" s="100">
        <v>1</v>
      </c>
      <c r="E113" s="101">
        <v>1</v>
      </c>
      <c r="F113" s="97" t="s">
        <v>37</v>
      </c>
      <c r="G113" s="37" t="s">
        <v>38</v>
      </c>
    </row>
    <row r="114" spans="1:1018">
      <c r="A114" s="98">
        <v>1130049</v>
      </c>
      <c r="B114" s="99" t="s">
        <v>140</v>
      </c>
      <c r="C114" s="98">
        <v>80</v>
      </c>
      <c r="D114" s="100">
        <v>1</v>
      </c>
      <c r="E114" s="101">
        <v>1</v>
      </c>
      <c r="F114" s="97" t="s">
        <v>37</v>
      </c>
      <c r="G114" s="7" t="s">
        <v>44</v>
      </c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  <c r="IV114" s="19"/>
      <c r="IW114" s="19"/>
      <c r="IX114" s="19"/>
      <c r="IY114" s="19"/>
      <c r="IZ114" s="19"/>
      <c r="JA114" s="19"/>
      <c r="JB114" s="19"/>
      <c r="JC114" s="19"/>
      <c r="JD114" s="19"/>
      <c r="JE114" s="19"/>
      <c r="JF114" s="19"/>
      <c r="JG114" s="19"/>
      <c r="JH114" s="19"/>
      <c r="JI114" s="19"/>
      <c r="JJ114" s="19"/>
      <c r="JK114" s="19"/>
      <c r="JL114" s="19"/>
      <c r="JM114" s="19"/>
      <c r="JN114" s="19"/>
      <c r="JO114" s="19"/>
      <c r="JP114" s="19"/>
      <c r="JQ114" s="19"/>
      <c r="JR114" s="19"/>
      <c r="JS114" s="19"/>
      <c r="JT114" s="19"/>
      <c r="JU114" s="19"/>
      <c r="JV114" s="19"/>
      <c r="JW114" s="19"/>
      <c r="JX114" s="19"/>
      <c r="JY114" s="19"/>
      <c r="JZ114" s="19"/>
      <c r="KA114" s="19"/>
      <c r="KB114" s="19"/>
      <c r="KC114" s="19"/>
      <c r="KD114" s="19"/>
      <c r="KE114" s="19"/>
      <c r="KF114" s="19"/>
      <c r="KG114" s="19"/>
      <c r="KH114" s="19"/>
      <c r="KI114" s="19"/>
      <c r="KJ114" s="19"/>
      <c r="KK114" s="19"/>
      <c r="KL114" s="19"/>
      <c r="KM114" s="19"/>
      <c r="KN114" s="19"/>
      <c r="KO114" s="19"/>
      <c r="KP114" s="19"/>
      <c r="KQ114" s="19"/>
      <c r="KR114" s="19"/>
      <c r="KS114" s="19"/>
      <c r="KT114" s="19"/>
      <c r="KU114" s="19"/>
      <c r="KV114" s="19"/>
      <c r="KW114" s="19"/>
      <c r="KX114" s="19"/>
      <c r="KY114" s="19"/>
      <c r="KZ114" s="19"/>
      <c r="LA114" s="19"/>
      <c r="LB114" s="19"/>
      <c r="LC114" s="19"/>
      <c r="LD114" s="19"/>
      <c r="LE114" s="19"/>
      <c r="LF114" s="19"/>
      <c r="LG114" s="19"/>
      <c r="LH114" s="19"/>
      <c r="LI114" s="19"/>
      <c r="LJ114" s="19"/>
      <c r="LK114" s="19"/>
      <c r="LL114" s="19"/>
      <c r="LM114" s="19"/>
      <c r="LN114" s="19"/>
      <c r="LO114" s="19"/>
      <c r="LP114" s="19"/>
      <c r="LQ114" s="19"/>
      <c r="LR114" s="19"/>
      <c r="LS114" s="19"/>
      <c r="LT114" s="19"/>
      <c r="LU114" s="19"/>
      <c r="LV114" s="19"/>
      <c r="LW114" s="19"/>
      <c r="LX114" s="19"/>
      <c r="LY114" s="19"/>
      <c r="LZ114" s="19"/>
      <c r="MA114" s="19"/>
      <c r="MB114" s="19"/>
      <c r="MC114" s="19"/>
      <c r="MD114" s="19"/>
      <c r="ME114" s="19"/>
      <c r="MF114" s="19"/>
      <c r="MG114" s="19"/>
      <c r="MH114" s="19"/>
      <c r="MI114" s="19"/>
      <c r="MJ114" s="19"/>
      <c r="MK114" s="19"/>
      <c r="ML114" s="19"/>
      <c r="MM114" s="19"/>
      <c r="MN114" s="19"/>
      <c r="MO114" s="19"/>
      <c r="MP114" s="19"/>
      <c r="MQ114" s="19"/>
      <c r="MR114" s="19"/>
      <c r="MS114" s="19"/>
      <c r="MT114" s="19"/>
      <c r="MU114" s="19"/>
      <c r="MV114" s="19"/>
      <c r="MW114" s="19"/>
      <c r="MX114" s="19"/>
      <c r="MY114" s="19"/>
      <c r="MZ114" s="19"/>
      <c r="NA114" s="19"/>
      <c r="NB114" s="19"/>
      <c r="NC114" s="19"/>
      <c r="ND114" s="19"/>
      <c r="NE114" s="19"/>
      <c r="NF114" s="19"/>
      <c r="NG114" s="19"/>
      <c r="NH114" s="19"/>
      <c r="NI114" s="19"/>
      <c r="NJ114" s="19"/>
      <c r="NK114" s="19"/>
      <c r="NL114" s="19"/>
      <c r="NM114" s="19"/>
      <c r="NN114" s="19"/>
      <c r="NO114" s="19"/>
      <c r="NP114" s="19"/>
      <c r="NQ114" s="19"/>
      <c r="NR114" s="19"/>
      <c r="NS114" s="19"/>
      <c r="NT114" s="19"/>
      <c r="NU114" s="19"/>
      <c r="NV114" s="19"/>
      <c r="NW114" s="19"/>
      <c r="NX114" s="19"/>
      <c r="NY114" s="19"/>
      <c r="NZ114" s="19"/>
      <c r="OA114" s="19"/>
      <c r="OB114" s="19"/>
      <c r="OC114" s="19"/>
      <c r="OD114" s="19"/>
      <c r="OE114" s="19"/>
      <c r="OF114" s="19"/>
      <c r="OG114" s="19"/>
      <c r="OH114" s="19"/>
      <c r="OI114" s="19"/>
      <c r="OJ114" s="19"/>
      <c r="OK114" s="19"/>
      <c r="OL114" s="19"/>
      <c r="OM114" s="19"/>
      <c r="ON114" s="19"/>
      <c r="OO114" s="19"/>
      <c r="OP114" s="19"/>
      <c r="OQ114" s="19"/>
      <c r="OR114" s="19"/>
      <c r="OS114" s="19"/>
      <c r="OT114" s="19"/>
      <c r="OU114" s="19"/>
      <c r="OV114" s="19"/>
      <c r="OW114" s="19"/>
      <c r="OX114" s="19"/>
      <c r="OY114" s="19"/>
      <c r="OZ114" s="19"/>
      <c r="PA114" s="19"/>
      <c r="PB114" s="19"/>
      <c r="PC114" s="19"/>
      <c r="PD114" s="19"/>
      <c r="PE114" s="19"/>
      <c r="PF114" s="19"/>
      <c r="PG114" s="19"/>
      <c r="PH114" s="19"/>
      <c r="PI114" s="19"/>
      <c r="PJ114" s="19"/>
      <c r="PK114" s="19"/>
      <c r="PL114" s="19"/>
      <c r="PM114" s="19"/>
      <c r="PN114" s="19"/>
      <c r="PO114" s="19"/>
      <c r="PP114" s="19"/>
      <c r="PQ114" s="19"/>
      <c r="PR114" s="19"/>
      <c r="PS114" s="19"/>
      <c r="PT114" s="19"/>
      <c r="PU114" s="19"/>
      <c r="PV114" s="19"/>
      <c r="PW114" s="19"/>
      <c r="PX114" s="19"/>
      <c r="PY114" s="19"/>
      <c r="PZ114" s="19"/>
      <c r="QA114" s="19"/>
      <c r="QB114" s="19"/>
      <c r="QC114" s="19"/>
      <c r="QD114" s="19"/>
      <c r="QE114" s="19"/>
      <c r="QF114" s="19"/>
      <c r="QG114" s="19"/>
      <c r="QH114" s="19"/>
      <c r="QI114" s="19"/>
      <c r="QJ114" s="19"/>
      <c r="QK114" s="19"/>
      <c r="QL114" s="19"/>
      <c r="QM114" s="19"/>
      <c r="QN114" s="19"/>
      <c r="QO114" s="19"/>
      <c r="QP114" s="19"/>
      <c r="QQ114" s="19"/>
      <c r="QR114" s="19"/>
      <c r="QS114" s="19"/>
      <c r="QT114" s="19"/>
      <c r="QU114" s="19"/>
      <c r="QV114" s="19"/>
      <c r="QW114" s="19"/>
      <c r="QX114" s="19"/>
      <c r="QY114" s="19"/>
      <c r="QZ114" s="19"/>
      <c r="RA114" s="19"/>
      <c r="RB114" s="19"/>
      <c r="RC114" s="19"/>
      <c r="RD114" s="19"/>
      <c r="RE114" s="19"/>
      <c r="RF114" s="19"/>
      <c r="RG114" s="19"/>
      <c r="RH114" s="19"/>
      <c r="RI114" s="19"/>
      <c r="RJ114" s="19"/>
      <c r="RK114" s="19"/>
      <c r="RL114" s="19"/>
      <c r="RM114" s="19"/>
      <c r="RN114" s="19"/>
      <c r="RO114" s="19"/>
      <c r="RP114" s="19"/>
      <c r="RQ114" s="19"/>
      <c r="RR114" s="19"/>
      <c r="RS114" s="19"/>
      <c r="RT114" s="19"/>
      <c r="RU114" s="19"/>
      <c r="RV114" s="19"/>
      <c r="RW114" s="19"/>
      <c r="RX114" s="19"/>
      <c r="RY114" s="19"/>
      <c r="RZ114" s="19"/>
      <c r="SA114" s="19"/>
      <c r="SB114" s="19"/>
      <c r="SC114" s="19"/>
      <c r="SD114" s="19"/>
      <c r="SE114" s="19"/>
      <c r="SF114" s="19"/>
      <c r="SG114" s="19"/>
      <c r="SH114" s="19"/>
      <c r="SI114" s="19"/>
      <c r="SJ114" s="19"/>
      <c r="SK114" s="19"/>
      <c r="SL114" s="19"/>
      <c r="SM114" s="19"/>
      <c r="SN114" s="19"/>
      <c r="SO114" s="19"/>
      <c r="SP114" s="19"/>
      <c r="SQ114" s="19"/>
      <c r="SR114" s="19"/>
      <c r="SS114" s="19"/>
      <c r="ST114" s="19"/>
      <c r="SU114" s="19"/>
      <c r="SV114" s="19"/>
      <c r="SW114" s="19"/>
      <c r="SX114" s="19"/>
      <c r="SY114" s="19"/>
      <c r="SZ114" s="19"/>
      <c r="TA114" s="19"/>
      <c r="TB114" s="19"/>
      <c r="TC114" s="19"/>
      <c r="TD114" s="19"/>
      <c r="TE114" s="19"/>
      <c r="TF114" s="19"/>
      <c r="TG114" s="19"/>
      <c r="TH114" s="19"/>
      <c r="TI114" s="19"/>
      <c r="TJ114" s="19"/>
      <c r="TK114" s="19"/>
      <c r="TL114" s="19"/>
      <c r="TM114" s="19"/>
      <c r="TN114" s="19"/>
      <c r="TO114" s="19"/>
      <c r="TP114" s="19"/>
      <c r="TQ114" s="19"/>
      <c r="TR114" s="19"/>
      <c r="TS114" s="19"/>
      <c r="TT114" s="19"/>
      <c r="TU114" s="19"/>
      <c r="TV114" s="19"/>
      <c r="TW114" s="19"/>
      <c r="TX114" s="19"/>
      <c r="TY114" s="19"/>
      <c r="TZ114" s="19"/>
      <c r="UA114" s="19"/>
      <c r="UB114" s="19"/>
      <c r="UC114" s="19"/>
      <c r="UD114" s="19"/>
      <c r="UE114" s="19"/>
      <c r="UF114" s="19"/>
      <c r="UG114" s="19"/>
      <c r="UH114" s="19"/>
      <c r="UI114" s="19"/>
      <c r="UJ114" s="19"/>
      <c r="UK114" s="19"/>
      <c r="UL114" s="19"/>
      <c r="UM114" s="19"/>
      <c r="UN114" s="19"/>
      <c r="UO114" s="19"/>
      <c r="UP114" s="19"/>
      <c r="UQ114" s="19"/>
      <c r="UR114" s="19"/>
      <c r="US114" s="19"/>
      <c r="UT114" s="19"/>
      <c r="UU114" s="19"/>
      <c r="UV114" s="19"/>
      <c r="UW114" s="19"/>
      <c r="UX114" s="19"/>
      <c r="UY114" s="19"/>
      <c r="UZ114" s="19"/>
      <c r="VA114" s="19"/>
      <c r="VB114" s="19"/>
      <c r="VC114" s="19"/>
      <c r="VD114" s="19"/>
      <c r="VE114" s="19"/>
      <c r="VF114" s="19"/>
      <c r="VG114" s="19"/>
      <c r="VH114" s="19"/>
      <c r="VI114" s="19"/>
      <c r="VJ114" s="19"/>
      <c r="VK114" s="19"/>
      <c r="VL114" s="19"/>
      <c r="VM114" s="19"/>
      <c r="VN114" s="19"/>
      <c r="VO114" s="19"/>
      <c r="VP114" s="19"/>
      <c r="VQ114" s="19"/>
      <c r="VR114" s="19"/>
      <c r="VS114" s="19"/>
      <c r="VT114" s="19"/>
      <c r="VU114" s="19"/>
      <c r="VV114" s="19"/>
      <c r="VW114" s="19"/>
      <c r="VX114" s="19"/>
      <c r="VY114" s="19"/>
      <c r="VZ114" s="19"/>
      <c r="WA114" s="19"/>
      <c r="WB114" s="19"/>
      <c r="WC114" s="19"/>
      <c r="WD114" s="19"/>
      <c r="WE114" s="19"/>
      <c r="WF114" s="19"/>
      <c r="WG114" s="19"/>
      <c r="WH114" s="19"/>
      <c r="WI114" s="19"/>
      <c r="WJ114" s="19"/>
      <c r="WK114" s="19"/>
      <c r="WL114" s="19"/>
      <c r="WM114" s="19"/>
      <c r="WN114" s="19"/>
      <c r="WO114" s="19"/>
      <c r="WP114" s="19"/>
      <c r="WQ114" s="19"/>
      <c r="WR114" s="19"/>
      <c r="WS114" s="19"/>
      <c r="WT114" s="19"/>
      <c r="WU114" s="19"/>
      <c r="WV114" s="19"/>
      <c r="WW114" s="19"/>
      <c r="WX114" s="19"/>
      <c r="WY114" s="19"/>
      <c r="WZ114" s="19"/>
      <c r="XA114" s="19"/>
      <c r="XB114" s="19"/>
      <c r="XC114" s="19"/>
      <c r="XD114" s="19"/>
      <c r="XE114" s="19"/>
      <c r="XF114" s="19"/>
      <c r="XG114" s="19"/>
      <c r="XH114" s="19"/>
      <c r="XI114" s="19"/>
      <c r="XJ114" s="19"/>
      <c r="XK114" s="19"/>
      <c r="XL114" s="19"/>
      <c r="XM114" s="19"/>
      <c r="XN114" s="19"/>
      <c r="XO114" s="19"/>
      <c r="XP114" s="19"/>
      <c r="XQ114" s="19"/>
      <c r="XR114" s="19"/>
      <c r="XS114" s="19"/>
      <c r="XT114" s="19"/>
      <c r="XU114" s="19"/>
      <c r="XV114" s="19"/>
      <c r="XW114" s="19"/>
      <c r="XX114" s="19"/>
      <c r="XY114" s="19"/>
      <c r="XZ114" s="19"/>
      <c r="YA114" s="19"/>
      <c r="YB114" s="19"/>
      <c r="YC114" s="19"/>
      <c r="YD114" s="19"/>
      <c r="YE114" s="19"/>
      <c r="YF114" s="19"/>
      <c r="YG114" s="19"/>
      <c r="YH114" s="19"/>
      <c r="YI114" s="19"/>
      <c r="YJ114" s="19"/>
      <c r="YK114" s="19"/>
      <c r="YL114" s="19"/>
      <c r="YM114" s="19"/>
      <c r="YN114" s="19"/>
      <c r="YO114" s="19"/>
      <c r="YP114" s="19"/>
      <c r="YQ114" s="19"/>
      <c r="YR114" s="19"/>
      <c r="YS114" s="19"/>
      <c r="YT114" s="19"/>
      <c r="YU114" s="19"/>
      <c r="YV114" s="19"/>
      <c r="YW114" s="19"/>
      <c r="YX114" s="19"/>
      <c r="YY114" s="19"/>
      <c r="YZ114" s="19"/>
      <c r="ZA114" s="19"/>
      <c r="ZB114" s="19"/>
      <c r="ZC114" s="19"/>
      <c r="ZD114" s="19"/>
      <c r="ZE114" s="19"/>
      <c r="ZF114" s="19"/>
      <c r="ZG114" s="19"/>
      <c r="ZH114" s="19"/>
      <c r="ZI114" s="19"/>
      <c r="ZJ114" s="19"/>
      <c r="ZK114" s="19"/>
      <c r="ZL114" s="19"/>
      <c r="ZM114" s="19"/>
      <c r="ZN114" s="19"/>
      <c r="ZO114" s="19"/>
      <c r="ZP114" s="19"/>
      <c r="ZQ114" s="19"/>
      <c r="ZR114" s="19"/>
      <c r="ZS114" s="19"/>
      <c r="ZT114" s="19"/>
      <c r="ZU114" s="19"/>
      <c r="ZV114" s="19"/>
      <c r="ZW114" s="19"/>
      <c r="ZX114" s="19"/>
      <c r="ZY114" s="19"/>
      <c r="ZZ114" s="19"/>
      <c r="AAA114" s="19"/>
      <c r="AAB114" s="19"/>
      <c r="AAC114" s="19"/>
      <c r="AAD114" s="19"/>
      <c r="AAE114" s="19"/>
      <c r="AAF114" s="19"/>
      <c r="AAG114" s="19"/>
      <c r="AAH114" s="19"/>
      <c r="AAI114" s="19"/>
      <c r="AAJ114" s="19"/>
      <c r="AAK114" s="19"/>
      <c r="AAL114" s="19"/>
      <c r="AAM114" s="19"/>
      <c r="AAN114" s="19"/>
      <c r="AAO114" s="19"/>
      <c r="AAP114" s="19"/>
      <c r="AAQ114" s="19"/>
      <c r="AAR114" s="19"/>
      <c r="AAS114" s="19"/>
      <c r="AAT114" s="19"/>
      <c r="AAU114" s="19"/>
      <c r="AAV114" s="19"/>
      <c r="AAW114" s="19"/>
      <c r="AAX114" s="19"/>
      <c r="AAY114" s="19"/>
      <c r="AAZ114" s="19"/>
      <c r="ABA114" s="19"/>
      <c r="ABB114" s="19"/>
      <c r="ABC114" s="19"/>
      <c r="ABD114" s="19"/>
      <c r="ABE114" s="19"/>
      <c r="ABF114" s="19"/>
      <c r="ABG114" s="19"/>
      <c r="ABH114" s="19"/>
      <c r="ABI114" s="19"/>
      <c r="ABJ114" s="19"/>
      <c r="ABK114" s="19"/>
      <c r="ABL114" s="19"/>
      <c r="ABM114" s="19"/>
      <c r="ABN114" s="19"/>
      <c r="ABO114" s="19"/>
      <c r="ABP114" s="19"/>
      <c r="ABQ114" s="19"/>
      <c r="ABR114" s="19"/>
      <c r="ABS114" s="19"/>
      <c r="ABT114" s="19"/>
      <c r="ABU114" s="19"/>
      <c r="ABV114" s="19"/>
      <c r="ABW114" s="19"/>
      <c r="ABX114" s="19"/>
      <c r="ABY114" s="19"/>
      <c r="ABZ114" s="19"/>
      <c r="ACA114" s="19"/>
      <c r="ACB114" s="19"/>
      <c r="ACC114" s="19"/>
      <c r="ACD114" s="19"/>
      <c r="ACE114" s="19"/>
      <c r="ACF114" s="19"/>
      <c r="ACG114" s="19"/>
      <c r="ACH114" s="19"/>
      <c r="ACI114" s="19"/>
      <c r="ACJ114" s="19"/>
      <c r="ACK114" s="19"/>
      <c r="ACL114" s="19"/>
      <c r="ACM114" s="19"/>
      <c r="ACN114" s="19"/>
      <c r="ACO114" s="19"/>
      <c r="ACP114" s="19"/>
      <c r="ACQ114" s="19"/>
      <c r="ACR114" s="19"/>
      <c r="ACS114" s="19"/>
      <c r="ACT114" s="19"/>
      <c r="ACU114" s="19"/>
      <c r="ACV114" s="19"/>
      <c r="ACW114" s="19"/>
      <c r="ACX114" s="19"/>
      <c r="ACY114" s="19"/>
      <c r="ACZ114" s="19"/>
      <c r="ADA114" s="19"/>
      <c r="ADB114" s="19"/>
      <c r="ADC114" s="19"/>
      <c r="ADD114" s="19"/>
      <c r="ADE114" s="19"/>
      <c r="ADF114" s="19"/>
      <c r="ADG114" s="19"/>
      <c r="ADH114" s="19"/>
      <c r="ADI114" s="19"/>
      <c r="ADJ114" s="19"/>
      <c r="ADK114" s="19"/>
      <c r="ADL114" s="19"/>
      <c r="ADM114" s="19"/>
      <c r="ADN114" s="19"/>
      <c r="ADO114" s="19"/>
      <c r="ADP114" s="19"/>
      <c r="ADQ114" s="19"/>
      <c r="ADR114" s="19"/>
      <c r="ADS114" s="19"/>
      <c r="ADT114" s="19"/>
      <c r="ADU114" s="19"/>
      <c r="ADV114" s="19"/>
      <c r="ADW114" s="19"/>
      <c r="ADX114" s="19"/>
      <c r="ADY114" s="19"/>
      <c r="ADZ114" s="19"/>
      <c r="AEA114" s="19"/>
      <c r="AEB114" s="19"/>
      <c r="AEC114" s="19"/>
      <c r="AED114" s="19"/>
      <c r="AEE114" s="19"/>
      <c r="AEF114" s="19"/>
      <c r="AEG114" s="19"/>
      <c r="AEH114" s="19"/>
      <c r="AEI114" s="19"/>
      <c r="AEJ114" s="19"/>
      <c r="AEK114" s="19"/>
      <c r="AEL114" s="19"/>
      <c r="AEM114" s="19"/>
      <c r="AEN114" s="19"/>
      <c r="AEO114" s="19"/>
      <c r="AEP114" s="19"/>
      <c r="AEQ114" s="19"/>
      <c r="AER114" s="19"/>
      <c r="AES114" s="19"/>
      <c r="AET114" s="19"/>
      <c r="AEU114" s="19"/>
      <c r="AEV114" s="19"/>
      <c r="AEW114" s="19"/>
      <c r="AEX114" s="19"/>
      <c r="AEY114" s="19"/>
      <c r="AEZ114" s="19"/>
      <c r="AFA114" s="19"/>
      <c r="AFB114" s="19"/>
      <c r="AFC114" s="19"/>
      <c r="AFD114" s="19"/>
      <c r="AFE114" s="19"/>
      <c r="AFF114" s="19"/>
      <c r="AFG114" s="19"/>
      <c r="AFH114" s="19"/>
      <c r="AFI114" s="19"/>
      <c r="AFJ114" s="19"/>
      <c r="AFK114" s="19"/>
      <c r="AFL114" s="19"/>
      <c r="AFM114" s="19"/>
      <c r="AFN114" s="19"/>
      <c r="AFO114" s="19"/>
      <c r="AFP114" s="19"/>
      <c r="AFQ114" s="19"/>
      <c r="AFR114" s="19"/>
      <c r="AFS114" s="19"/>
      <c r="AFT114" s="19"/>
      <c r="AFU114" s="19"/>
      <c r="AFV114" s="19"/>
      <c r="AFW114" s="19"/>
      <c r="AFX114" s="19"/>
      <c r="AFY114" s="19"/>
      <c r="AFZ114" s="19"/>
      <c r="AGA114" s="19"/>
      <c r="AGB114" s="19"/>
      <c r="AGC114" s="19"/>
      <c r="AGD114" s="19"/>
      <c r="AGE114" s="19"/>
      <c r="AGF114" s="19"/>
      <c r="AGG114" s="19"/>
      <c r="AGH114" s="19"/>
      <c r="AGI114" s="19"/>
      <c r="AGJ114" s="19"/>
      <c r="AGK114" s="19"/>
      <c r="AGL114" s="19"/>
      <c r="AGM114" s="19"/>
      <c r="AGN114" s="19"/>
      <c r="AGO114" s="19"/>
      <c r="AGP114" s="19"/>
      <c r="AGQ114" s="19"/>
      <c r="AGR114" s="19"/>
      <c r="AGS114" s="19"/>
      <c r="AGT114" s="19"/>
      <c r="AGU114" s="19"/>
      <c r="AGV114" s="19"/>
      <c r="AGW114" s="19"/>
      <c r="AGX114" s="19"/>
      <c r="AGY114" s="19"/>
      <c r="AGZ114" s="19"/>
      <c r="AHA114" s="19"/>
      <c r="AHB114" s="19"/>
      <c r="AHC114" s="19"/>
      <c r="AHD114" s="19"/>
      <c r="AHE114" s="19"/>
      <c r="AHF114" s="19"/>
      <c r="AHG114" s="19"/>
      <c r="AHH114" s="19"/>
      <c r="AHI114" s="19"/>
      <c r="AHJ114" s="19"/>
      <c r="AHK114" s="19"/>
      <c r="AHL114" s="19"/>
      <c r="AHM114" s="19"/>
      <c r="AHN114" s="19"/>
      <c r="AHO114" s="19"/>
      <c r="AHP114" s="19"/>
      <c r="AHQ114" s="19"/>
      <c r="AHR114" s="19"/>
      <c r="AHS114" s="19"/>
      <c r="AHT114" s="19"/>
      <c r="AHU114" s="19"/>
      <c r="AHV114" s="19"/>
      <c r="AHW114" s="19"/>
      <c r="AHX114" s="19"/>
      <c r="AHY114" s="19"/>
      <c r="AHZ114" s="19"/>
      <c r="AIA114" s="19"/>
      <c r="AIB114" s="19"/>
      <c r="AIC114" s="19"/>
      <c r="AID114" s="19"/>
      <c r="AIE114" s="19"/>
      <c r="AIF114" s="19"/>
      <c r="AIG114" s="19"/>
      <c r="AIH114" s="19"/>
      <c r="AII114" s="19"/>
      <c r="AIJ114" s="19"/>
      <c r="AIK114" s="19"/>
      <c r="AIL114" s="19"/>
      <c r="AIM114" s="19"/>
      <c r="AIN114" s="19"/>
      <c r="AIO114" s="19"/>
      <c r="AIP114" s="19"/>
      <c r="AIQ114" s="19"/>
      <c r="AIR114" s="19"/>
      <c r="AIS114" s="19"/>
      <c r="AIT114" s="19"/>
      <c r="AIU114" s="19"/>
      <c r="AIV114" s="19"/>
      <c r="AIW114" s="19"/>
      <c r="AIX114" s="19"/>
      <c r="AIY114" s="19"/>
      <c r="AIZ114" s="19"/>
      <c r="AJA114" s="19"/>
      <c r="AJB114" s="19"/>
      <c r="AJC114" s="19"/>
      <c r="AJD114" s="19"/>
      <c r="AJE114" s="19"/>
      <c r="AJF114" s="19"/>
      <c r="AJG114" s="19"/>
      <c r="AJH114" s="19"/>
      <c r="AJI114" s="19"/>
      <c r="AJJ114" s="19"/>
      <c r="AJK114" s="19"/>
      <c r="AJL114" s="19"/>
      <c r="AJM114" s="19"/>
      <c r="AJN114" s="19"/>
      <c r="AJO114" s="19"/>
      <c r="AJP114" s="19"/>
      <c r="AJQ114" s="19"/>
      <c r="AJR114" s="19"/>
      <c r="AJS114" s="19"/>
      <c r="AJT114" s="19"/>
      <c r="AJU114" s="19"/>
      <c r="AJV114" s="19"/>
      <c r="AJW114" s="19"/>
      <c r="AJX114" s="19"/>
      <c r="AJY114" s="19"/>
      <c r="AJZ114" s="19"/>
      <c r="AKA114" s="19"/>
      <c r="AKB114" s="19"/>
      <c r="AKC114" s="19"/>
      <c r="AKD114" s="19"/>
      <c r="AKE114" s="19"/>
      <c r="AKF114" s="19"/>
      <c r="AKG114" s="19"/>
      <c r="AKH114" s="19"/>
      <c r="AKI114" s="19"/>
      <c r="AKJ114" s="19"/>
      <c r="AKK114" s="19"/>
      <c r="AKL114" s="19"/>
      <c r="AKM114" s="19"/>
      <c r="AKN114" s="19"/>
      <c r="AKO114" s="19"/>
      <c r="AKP114" s="19"/>
      <c r="AKQ114" s="19"/>
      <c r="AKR114" s="19"/>
      <c r="AKS114" s="19"/>
      <c r="AKT114" s="19"/>
      <c r="AKU114" s="19"/>
      <c r="AKV114" s="19"/>
      <c r="AKW114" s="19"/>
      <c r="AKX114" s="19"/>
      <c r="AKY114" s="19"/>
      <c r="AKZ114" s="19"/>
      <c r="ALA114" s="19"/>
      <c r="ALB114" s="19"/>
      <c r="ALC114" s="19"/>
      <c r="ALD114" s="19"/>
      <c r="ALE114" s="19"/>
      <c r="ALF114" s="19"/>
      <c r="ALG114" s="19"/>
      <c r="ALH114" s="19"/>
      <c r="ALI114" s="19"/>
      <c r="ALJ114" s="19"/>
      <c r="ALK114" s="19"/>
      <c r="ALL114" s="19"/>
      <c r="ALM114" s="19"/>
      <c r="ALN114" s="19"/>
      <c r="ALO114" s="19"/>
      <c r="ALP114" s="19"/>
      <c r="ALQ114" s="19"/>
      <c r="ALR114" s="19"/>
      <c r="ALS114" s="19"/>
      <c r="ALT114" s="19"/>
      <c r="ALU114" s="19"/>
      <c r="ALV114" s="19"/>
      <c r="ALW114" s="19"/>
      <c r="ALX114" s="19"/>
      <c r="ALY114" s="19"/>
      <c r="ALZ114" s="19"/>
      <c r="AMA114" s="19"/>
      <c r="AMB114" s="19"/>
      <c r="AMC114" s="19"/>
      <c r="AMD114" s="19"/>
    </row>
    <row r="115" spans="1:1018">
      <c r="A115" s="98">
        <v>1130053</v>
      </c>
      <c r="B115" s="99" t="s">
        <v>100</v>
      </c>
      <c r="C115" s="98">
        <v>155</v>
      </c>
      <c r="D115" s="100">
        <v>1</v>
      </c>
      <c r="E115" s="98">
        <v>1</v>
      </c>
      <c r="F115" s="104" t="s">
        <v>37</v>
      </c>
      <c r="G115" s="38" t="s">
        <v>93</v>
      </c>
      <c r="H115" s="19"/>
    </row>
    <row r="116" spans="1:1018">
      <c r="A116" s="98">
        <v>1130054</v>
      </c>
      <c r="B116" s="99" t="s">
        <v>150</v>
      </c>
      <c r="C116" s="98">
        <v>65</v>
      </c>
      <c r="D116" s="100">
        <v>1</v>
      </c>
      <c r="E116" s="101">
        <v>1</v>
      </c>
      <c r="F116" s="97" t="s">
        <v>37</v>
      </c>
      <c r="G116" s="7" t="s">
        <v>149</v>
      </c>
    </row>
    <row r="117" spans="1:1018">
      <c r="A117" s="98">
        <v>1130055</v>
      </c>
      <c r="B117" s="99" t="s">
        <v>148</v>
      </c>
      <c r="C117" s="98">
        <v>150</v>
      </c>
      <c r="D117" s="100">
        <v>1</v>
      </c>
      <c r="E117" s="101">
        <v>1</v>
      </c>
      <c r="F117" s="97" t="s">
        <v>37</v>
      </c>
      <c r="G117" s="37" t="s">
        <v>44</v>
      </c>
    </row>
    <row r="118" spans="1:1018">
      <c r="A118" s="98">
        <v>1130056</v>
      </c>
      <c r="B118" s="99" t="s">
        <v>276</v>
      </c>
      <c r="C118" s="98">
        <v>640</v>
      </c>
      <c r="D118" s="100">
        <v>2</v>
      </c>
      <c r="E118" s="101">
        <v>1</v>
      </c>
      <c r="F118" s="97" t="s">
        <v>37</v>
      </c>
      <c r="G118" s="7" t="s">
        <v>113</v>
      </c>
    </row>
    <row r="119" spans="1:1018">
      <c r="A119" s="98">
        <v>1130057</v>
      </c>
      <c r="B119" s="99" t="s">
        <v>277</v>
      </c>
      <c r="C119" s="98">
        <v>175</v>
      </c>
      <c r="D119" s="100">
        <v>1</v>
      </c>
      <c r="E119" s="101">
        <v>1</v>
      </c>
      <c r="F119" s="97" t="s">
        <v>37</v>
      </c>
      <c r="G119" s="7" t="s">
        <v>42</v>
      </c>
    </row>
    <row r="120" spans="1:1018">
      <c r="A120" s="98">
        <v>1130060</v>
      </c>
      <c r="B120" s="99" t="s">
        <v>145</v>
      </c>
      <c r="C120" s="98">
        <v>50</v>
      </c>
      <c r="D120" s="100">
        <v>1</v>
      </c>
      <c r="E120" s="101">
        <v>1</v>
      </c>
      <c r="F120" s="97" t="s">
        <v>37</v>
      </c>
      <c r="G120" s="7" t="s">
        <v>146</v>
      </c>
    </row>
    <row r="121" spans="1:1018">
      <c r="A121" s="98">
        <v>1130061</v>
      </c>
      <c r="B121" s="99" t="s">
        <v>84</v>
      </c>
      <c r="C121" s="98">
        <v>160</v>
      </c>
      <c r="D121" s="100">
        <v>2</v>
      </c>
      <c r="E121" s="101">
        <v>1</v>
      </c>
      <c r="F121" s="97" t="s">
        <v>37</v>
      </c>
      <c r="G121" s="37" t="s">
        <v>315</v>
      </c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  <c r="IV121" s="19"/>
      <c r="IW121" s="19"/>
      <c r="IX121" s="19"/>
      <c r="IY121" s="19"/>
      <c r="IZ121" s="19"/>
      <c r="JA121" s="19"/>
      <c r="JB121" s="19"/>
      <c r="JC121" s="19"/>
      <c r="JD121" s="19"/>
      <c r="JE121" s="19"/>
      <c r="JF121" s="19"/>
      <c r="JG121" s="19"/>
      <c r="JH121" s="19"/>
      <c r="JI121" s="19"/>
      <c r="JJ121" s="19"/>
      <c r="JK121" s="19"/>
      <c r="JL121" s="19"/>
      <c r="JM121" s="19"/>
      <c r="JN121" s="19"/>
      <c r="JO121" s="19"/>
      <c r="JP121" s="19"/>
      <c r="JQ121" s="19"/>
      <c r="JR121" s="19"/>
      <c r="JS121" s="19"/>
      <c r="JT121" s="19"/>
      <c r="JU121" s="19"/>
      <c r="JV121" s="19"/>
      <c r="JW121" s="19"/>
      <c r="JX121" s="19"/>
      <c r="JY121" s="19"/>
      <c r="JZ121" s="19"/>
      <c r="KA121" s="19"/>
      <c r="KB121" s="19"/>
      <c r="KC121" s="19"/>
      <c r="KD121" s="19"/>
      <c r="KE121" s="19"/>
      <c r="KF121" s="19"/>
      <c r="KG121" s="19"/>
      <c r="KH121" s="19"/>
      <c r="KI121" s="19"/>
      <c r="KJ121" s="19"/>
      <c r="KK121" s="19"/>
      <c r="KL121" s="19"/>
      <c r="KM121" s="19"/>
      <c r="KN121" s="19"/>
      <c r="KO121" s="19"/>
      <c r="KP121" s="19"/>
      <c r="KQ121" s="19"/>
      <c r="KR121" s="19"/>
      <c r="KS121" s="19"/>
      <c r="KT121" s="19"/>
      <c r="KU121" s="19"/>
      <c r="KV121" s="19"/>
      <c r="KW121" s="19"/>
      <c r="KX121" s="19"/>
      <c r="KY121" s="19"/>
      <c r="KZ121" s="19"/>
      <c r="LA121" s="19"/>
      <c r="LB121" s="19"/>
      <c r="LC121" s="19"/>
      <c r="LD121" s="19"/>
      <c r="LE121" s="19"/>
      <c r="LF121" s="19"/>
      <c r="LG121" s="19"/>
      <c r="LH121" s="19"/>
      <c r="LI121" s="19"/>
      <c r="LJ121" s="19"/>
      <c r="LK121" s="19"/>
      <c r="LL121" s="19"/>
      <c r="LM121" s="19"/>
      <c r="LN121" s="19"/>
      <c r="LO121" s="19"/>
      <c r="LP121" s="19"/>
      <c r="LQ121" s="19"/>
      <c r="LR121" s="19"/>
      <c r="LS121" s="19"/>
      <c r="LT121" s="19"/>
      <c r="LU121" s="19"/>
      <c r="LV121" s="19"/>
      <c r="LW121" s="19"/>
      <c r="LX121" s="19"/>
      <c r="LY121" s="19"/>
      <c r="LZ121" s="19"/>
      <c r="MA121" s="19"/>
      <c r="MB121" s="19"/>
      <c r="MC121" s="19"/>
      <c r="MD121" s="19"/>
      <c r="ME121" s="19"/>
      <c r="MF121" s="19"/>
      <c r="MG121" s="19"/>
      <c r="MH121" s="19"/>
      <c r="MI121" s="19"/>
      <c r="MJ121" s="19"/>
      <c r="MK121" s="19"/>
      <c r="ML121" s="19"/>
      <c r="MM121" s="19"/>
      <c r="MN121" s="19"/>
      <c r="MO121" s="19"/>
      <c r="MP121" s="19"/>
      <c r="MQ121" s="19"/>
      <c r="MR121" s="19"/>
      <c r="MS121" s="19"/>
      <c r="MT121" s="19"/>
      <c r="MU121" s="19"/>
      <c r="MV121" s="19"/>
      <c r="MW121" s="19"/>
      <c r="MX121" s="19"/>
      <c r="MY121" s="19"/>
      <c r="MZ121" s="19"/>
      <c r="NA121" s="19"/>
      <c r="NB121" s="19"/>
      <c r="NC121" s="19"/>
      <c r="ND121" s="19"/>
      <c r="NE121" s="19"/>
      <c r="NF121" s="19"/>
      <c r="NG121" s="19"/>
      <c r="NH121" s="19"/>
      <c r="NI121" s="19"/>
      <c r="NJ121" s="19"/>
      <c r="NK121" s="19"/>
      <c r="NL121" s="19"/>
      <c r="NM121" s="19"/>
      <c r="NN121" s="19"/>
      <c r="NO121" s="19"/>
      <c r="NP121" s="19"/>
      <c r="NQ121" s="19"/>
      <c r="NR121" s="19"/>
      <c r="NS121" s="19"/>
      <c r="NT121" s="19"/>
      <c r="NU121" s="19"/>
      <c r="NV121" s="19"/>
      <c r="NW121" s="19"/>
      <c r="NX121" s="19"/>
      <c r="NY121" s="19"/>
      <c r="NZ121" s="19"/>
      <c r="OA121" s="19"/>
      <c r="OB121" s="19"/>
      <c r="OC121" s="19"/>
      <c r="OD121" s="19"/>
      <c r="OE121" s="19"/>
      <c r="OF121" s="19"/>
      <c r="OG121" s="19"/>
      <c r="OH121" s="19"/>
      <c r="OI121" s="19"/>
      <c r="OJ121" s="19"/>
      <c r="OK121" s="19"/>
      <c r="OL121" s="19"/>
      <c r="OM121" s="19"/>
      <c r="ON121" s="19"/>
      <c r="OO121" s="19"/>
      <c r="OP121" s="19"/>
      <c r="OQ121" s="19"/>
      <c r="OR121" s="19"/>
      <c r="OS121" s="19"/>
      <c r="OT121" s="19"/>
      <c r="OU121" s="19"/>
      <c r="OV121" s="19"/>
      <c r="OW121" s="19"/>
      <c r="OX121" s="19"/>
      <c r="OY121" s="19"/>
      <c r="OZ121" s="19"/>
      <c r="PA121" s="19"/>
      <c r="PB121" s="19"/>
      <c r="PC121" s="19"/>
      <c r="PD121" s="19"/>
      <c r="PE121" s="19"/>
      <c r="PF121" s="19"/>
      <c r="PG121" s="19"/>
      <c r="PH121" s="19"/>
      <c r="PI121" s="19"/>
      <c r="PJ121" s="19"/>
      <c r="PK121" s="19"/>
      <c r="PL121" s="19"/>
      <c r="PM121" s="19"/>
      <c r="PN121" s="19"/>
      <c r="PO121" s="19"/>
      <c r="PP121" s="19"/>
      <c r="PQ121" s="19"/>
      <c r="PR121" s="19"/>
      <c r="PS121" s="19"/>
      <c r="PT121" s="19"/>
      <c r="PU121" s="19"/>
      <c r="PV121" s="19"/>
      <c r="PW121" s="19"/>
      <c r="PX121" s="19"/>
      <c r="PY121" s="19"/>
      <c r="PZ121" s="19"/>
      <c r="QA121" s="19"/>
      <c r="QB121" s="19"/>
      <c r="QC121" s="19"/>
      <c r="QD121" s="19"/>
      <c r="QE121" s="19"/>
      <c r="QF121" s="19"/>
      <c r="QG121" s="19"/>
      <c r="QH121" s="19"/>
      <c r="QI121" s="19"/>
      <c r="QJ121" s="19"/>
      <c r="QK121" s="19"/>
      <c r="QL121" s="19"/>
      <c r="QM121" s="19"/>
      <c r="QN121" s="19"/>
      <c r="QO121" s="19"/>
      <c r="QP121" s="19"/>
      <c r="QQ121" s="19"/>
      <c r="QR121" s="19"/>
      <c r="QS121" s="19"/>
      <c r="QT121" s="19"/>
      <c r="QU121" s="19"/>
      <c r="QV121" s="19"/>
      <c r="QW121" s="19"/>
      <c r="QX121" s="19"/>
      <c r="QY121" s="19"/>
      <c r="QZ121" s="19"/>
      <c r="RA121" s="19"/>
      <c r="RB121" s="19"/>
      <c r="RC121" s="19"/>
      <c r="RD121" s="19"/>
      <c r="RE121" s="19"/>
      <c r="RF121" s="19"/>
      <c r="RG121" s="19"/>
      <c r="RH121" s="19"/>
      <c r="RI121" s="19"/>
      <c r="RJ121" s="19"/>
      <c r="RK121" s="19"/>
      <c r="RL121" s="19"/>
      <c r="RM121" s="19"/>
      <c r="RN121" s="19"/>
      <c r="RO121" s="19"/>
      <c r="RP121" s="19"/>
      <c r="RQ121" s="19"/>
      <c r="RR121" s="19"/>
      <c r="RS121" s="19"/>
      <c r="RT121" s="19"/>
      <c r="RU121" s="19"/>
      <c r="RV121" s="19"/>
      <c r="RW121" s="19"/>
      <c r="RX121" s="19"/>
      <c r="RY121" s="19"/>
      <c r="RZ121" s="19"/>
      <c r="SA121" s="19"/>
      <c r="SB121" s="19"/>
      <c r="SC121" s="19"/>
      <c r="SD121" s="19"/>
      <c r="SE121" s="19"/>
      <c r="SF121" s="19"/>
      <c r="SG121" s="19"/>
      <c r="SH121" s="19"/>
      <c r="SI121" s="19"/>
      <c r="SJ121" s="19"/>
      <c r="SK121" s="19"/>
      <c r="SL121" s="19"/>
      <c r="SM121" s="19"/>
      <c r="SN121" s="19"/>
      <c r="SO121" s="19"/>
      <c r="SP121" s="19"/>
      <c r="SQ121" s="19"/>
      <c r="SR121" s="19"/>
      <c r="SS121" s="19"/>
      <c r="ST121" s="19"/>
      <c r="SU121" s="19"/>
      <c r="SV121" s="19"/>
      <c r="SW121" s="19"/>
      <c r="SX121" s="19"/>
      <c r="SY121" s="19"/>
      <c r="SZ121" s="19"/>
      <c r="TA121" s="19"/>
      <c r="TB121" s="19"/>
      <c r="TC121" s="19"/>
      <c r="TD121" s="19"/>
      <c r="TE121" s="19"/>
      <c r="TF121" s="19"/>
      <c r="TG121" s="19"/>
      <c r="TH121" s="19"/>
      <c r="TI121" s="19"/>
      <c r="TJ121" s="19"/>
      <c r="TK121" s="19"/>
      <c r="TL121" s="19"/>
      <c r="TM121" s="19"/>
      <c r="TN121" s="19"/>
      <c r="TO121" s="19"/>
      <c r="TP121" s="19"/>
      <c r="TQ121" s="19"/>
      <c r="TR121" s="19"/>
      <c r="TS121" s="19"/>
      <c r="TT121" s="19"/>
      <c r="TU121" s="19"/>
      <c r="TV121" s="19"/>
      <c r="TW121" s="19"/>
      <c r="TX121" s="19"/>
      <c r="TY121" s="19"/>
      <c r="TZ121" s="19"/>
      <c r="UA121" s="19"/>
      <c r="UB121" s="19"/>
      <c r="UC121" s="19"/>
      <c r="UD121" s="19"/>
      <c r="UE121" s="19"/>
      <c r="UF121" s="19"/>
      <c r="UG121" s="19"/>
      <c r="UH121" s="19"/>
      <c r="UI121" s="19"/>
      <c r="UJ121" s="19"/>
      <c r="UK121" s="19"/>
      <c r="UL121" s="19"/>
      <c r="UM121" s="19"/>
      <c r="UN121" s="19"/>
      <c r="UO121" s="19"/>
      <c r="UP121" s="19"/>
      <c r="UQ121" s="19"/>
      <c r="UR121" s="19"/>
      <c r="US121" s="19"/>
      <c r="UT121" s="19"/>
      <c r="UU121" s="19"/>
      <c r="UV121" s="19"/>
      <c r="UW121" s="19"/>
      <c r="UX121" s="19"/>
      <c r="UY121" s="19"/>
      <c r="UZ121" s="19"/>
      <c r="VA121" s="19"/>
      <c r="VB121" s="19"/>
      <c r="VC121" s="19"/>
      <c r="VD121" s="19"/>
      <c r="VE121" s="19"/>
      <c r="VF121" s="19"/>
      <c r="VG121" s="19"/>
      <c r="VH121" s="19"/>
      <c r="VI121" s="19"/>
      <c r="VJ121" s="19"/>
      <c r="VK121" s="19"/>
      <c r="VL121" s="19"/>
      <c r="VM121" s="19"/>
      <c r="VN121" s="19"/>
      <c r="VO121" s="19"/>
      <c r="VP121" s="19"/>
      <c r="VQ121" s="19"/>
      <c r="VR121" s="19"/>
      <c r="VS121" s="19"/>
      <c r="VT121" s="19"/>
      <c r="VU121" s="19"/>
      <c r="VV121" s="19"/>
      <c r="VW121" s="19"/>
      <c r="VX121" s="19"/>
      <c r="VY121" s="19"/>
      <c r="VZ121" s="19"/>
      <c r="WA121" s="19"/>
      <c r="WB121" s="19"/>
      <c r="WC121" s="19"/>
      <c r="WD121" s="19"/>
      <c r="WE121" s="19"/>
      <c r="WF121" s="19"/>
      <c r="WG121" s="19"/>
      <c r="WH121" s="19"/>
      <c r="WI121" s="19"/>
      <c r="WJ121" s="19"/>
      <c r="WK121" s="19"/>
      <c r="WL121" s="19"/>
      <c r="WM121" s="19"/>
      <c r="WN121" s="19"/>
      <c r="WO121" s="19"/>
      <c r="WP121" s="19"/>
      <c r="WQ121" s="19"/>
      <c r="WR121" s="19"/>
      <c r="WS121" s="19"/>
      <c r="WT121" s="19"/>
      <c r="WU121" s="19"/>
      <c r="WV121" s="19"/>
      <c r="WW121" s="19"/>
      <c r="WX121" s="19"/>
      <c r="WY121" s="19"/>
      <c r="WZ121" s="19"/>
      <c r="XA121" s="19"/>
      <c r="XB121" s="19"/>
      <c r="XC121" s="19"/>
      <c r="XD121" s="19"/>
      <c r="XE121" s="19"/>
      <c r="XF121" s="19"/>
      <c r="XG121" s="19"/>
      <c r="XH121" s="19"/>
      <c r="XI121" s="19"/>
      <c r="XJ121" s="19"/>
      <c r="XK121" s="19"/>
      <c r="XL121" s="19"/>
      <c r="XM121" s="19"/>
      <c r="XN121" s="19"/>
      <c r="XO121" s="19"/>
      <c r="XP121" s="19"/>
      <c r="XQ121" s="19"/>
      <c r="XR121" s="19"/>
      <c r="XS121" s="19"/>
      <c r="XT121" s="19"/>
      <c r="XU121" s="19"/>
      <c r="XV121" s="19"/>
      <c r="XW121" s="19"/>
      <c r="XX121" s="19"/>
      <c r="XY121" s="19"/>
      <c r="XZ121" s="19"/>
      <c r="YA121" s="19"/>
      <c r="YB121" s="19"/>
      <c r="YC121" s="19"/>
      <c r="YD121" s="19"/>
      <c r="YE121" s="19"/>
      <c r="YF121" s="19"/>
      <c r="YG121" s="19"/>
      <c r="YH121" s="19"/>
      <c r="YI121" s="19"/>
      <c r="YJ121" s="19"/>
      <c r="YK121" s="19"/>
      <c r="YL121" s="19"/>
      <c r="YM121" s="19"/>
      <c r="YN121" s="19"/>
      <c r="YO121" s="19"/>
      <c r="YP121" s="19"/>
      <c r="YQ121" s="19"/>
      <c r="YR121" s="19"/>
      <c r="YS121" s="19"/>
      <c r="YT121" s="19"/>
      <c r="YU121" s="19"/>
      <c r="YV121" s="19"/>
      <c r="YW121" s="19"/>
      <c r="YX121" s="19"/>
      <c r="YY121" s="19"/>
      <c r="YZ121" s="19"/>
      <c r="ZA121" s="19"/>
      <c r="ZB121" s="19"/>
      <c r="ZC121" s="19"/>
      <c r="ZD121" s="19"/>
      <c r="ZE121" s="19"/>
      <c r="ZF121" s="19"/>
      <c r="ZG121" s="19"/>
      <c r="ZH121" s="19"/>
      <c r="ZI121" s="19"/>
      <c r="ZJ121" s="19"/>
      <c r="ZK121" s="19"/>
      <c r="ZL121" s="19"/>
      <c r="ZM121" s="19"/>
      <c r="ZN121" s="19"/>
      <c r="ZO121" s="19"/>
      <c r="ZP121" s="19"/>
      <c r="ZQ121" s="19"/>
      <c r="ZR121" s="19"/>
      <c r="ZS121" s="19"/>
      <c r="ZT121" s="19"/>
      <c r="ZU121" s="19"/>
      <c r="ZV121" s="19"/>
      <c r="ZW121" s="19"/>
      <c r="ZX121" s="19"/>
      <c r="ZY121" s="19"/>
      <c r="ZZ121" s="19"/>
      <c r="AAA121" s="19"/>
      <c r="AAB121" s="19"/>
      <c r="AAC121" s="19"/>
      <c r="AAD121" s="19"/>
      <c r="AAE121" s="19"/>
      <c r="AAF121" s="19"/>
      <c r="AAG121" s="19"/>
      <c r="AAH121" s="19"/>
      <c r="AAI121" s="19"/>
      <c r="AAJ121" s="19"/>
      <c r="AAK121" s="19"/>
      <c r="AAL121" s="19"/>
      <c r="AAM121" s="19"/>
      <c r="AAN121" s="19"/>
      <c r="AAO121" s="19"/>
      <c r="AAP121" s="19"/>
      <c r="AAQ121" s="19"/>
      <c r="AAR121" s="19"/>
      <c r="AAS121" s="19"/>
      <c r="AAT121" s="19"/>
      <c r="AAU121" s="19"/>
      <c r="AAV121" s="19"/>
      <c r="AAW121" s="19"/>
      <c r="AAX121" s="19"/>
      <c r="AAY121" s="19"/>
      <c r="AAZ121" s="19"/>
      <c r="ABA121" s="19"/>
      <c r="ABB121" s="19"/>
      <c r="ABC121" s="19"/>
      <c r="ABD121" s="19"/>
      <c r="ABE121" s="19"/>
      <c r="ABF121" s="19"/>
      <c r="ABG121" s="19"/>
      <c r="ABH121" s="19"/>
      <c r="ABI121" s="19"/>
      <c r="ABJ121" s="19"/>
      <c r="ABK121" s="19"/>
      <c r="ABL121" s="19"/>
      <c r="ABM121" s="19"/>
      <c r="ABN121" s="19"/>
      <c r="ABO121" s="19"/>
      <c r="ABP121" s="19"/>
      <c r="ABQ121" s="19"/>
      <c r="ABR121" s="19"/>
      <c r="ABS121" s="19"/>
      <c r="ABT121" s="19"/>
      <c r="ABU121" s="19"/>
      <c r="ABV121" s="19"/>
      <c r="ABW121" s="19"/>
      <c r="ABX121" s="19"/>
      <c r="ABY121" s="19"/>
      <c r="ABZ121" s="19"/>
      <c r="ACA121" s="19"/>
      <c r="ACB121" s="19"/>
      <c r="ACC121" s="19"/>
      <c r="ACD121" s="19"/>
      <c r="ACE121" s="19"/>
      <c r="ACF121" s="19"/>
      <c r="ACG121" s="19"/>
      <c r="ACH121" s="19"/>
      <c r="ACI121" s="19"/>
      <c r="ACJ121" s="19"/>
      <c r="ACK121" s="19"/>
      <c r="ACL121" s="19"/>
      <c r="ACM121" s="19"/>
      <c r="ACN121" s="19"/>
      <c r="ACO121" s="19"/>
      <c r="ACP121" s="19"/>
      <c r="ACQ121" s="19"/>
      <c r="ACR121" s="19"/>
      <c r="ACS121" s="19"/>
      <c r="ACT121" s="19"/>
      <c r="ACU121" s="19"/>
      <c r="ACV121" s="19"/>
      <c r="ACW121" s="19"/>
      <c r="ACX121" s="19"/>
      <c r="ACY121" s="19"/>
      <c r="ACZ121" s="19"/>
      <c r="ADA121" s="19"/>
      <c r="ADB121" s="19"/>
      <c r="ADC121" s="19"/>
      <c r="ADD121" s="19"/>
      <c r="ADE121" s="19"/>
      <c r="ADF121" s="19"/>
      <c r="ADG121" s="19"/>
      <c r="ADH121" s="19"/>
      <c r="ADI121" s="19"/>
      <c r="ADJ121" s="19"/>
      <c r="ADK121" s="19"/>
      <c r="ADL121" s="19"/>
      <c r="ADM121" s="19"/>
      <c r="ADN121" s="19"/>
      <c r="ADO121" s="19"/>
      <c r="ADP121" s="19"/>
      <c r="ADQ121" s="19"/>
      <c r="ADR121" s="19"/>
      <c r="ADS121" s="19"/>
      <c r="ADT121" s="19"/>
      <c r="ADU121" s="19"/>
      <c r="ADV121" s="19"/>
      <c r="ADW121" s="19"/>
      <c r="ADX121" s="19"/>
      <c r="ADY121" s="19"/>
      <c r="ADZ121" s="19"/>
      <c r="AEA121" s="19"/>
      <c r="AEB121" s="19"/>
      <c r="AEC121" s="19"/>
      <c r="AED121" s="19"/>
      <c r="AEE121" s="19"/>
      <c r="AEF121" s="19"/>
      <c r="AEG121" s="19"/>
      <c r="AEH121" s="19"/>
      <c r="AEI121" s="19"/>
      <c r="AEJ121" s="19"/>
      <c r="AEK121" s="19"/>
      <c r="AEL121" s="19"/>
      <c r="AEM121" s="19"/>
      <c r="AEN121" s="19"/>
      <c r="AEO121" s="19"/>
      <c r="AEP121" s="19"/>
      <c r="AEQ121" s="19"/>
      <c r="AER121" s="19"/>
      <c r="AES121" s="19"/>
      <c r="AET121" s="19"/>
      <c r="AEU121" s="19"/>
      <c r="AEV121" s="19"/>
      <c r="AEW121" s="19"/>
      <c r="AEX121" s="19"/>
      <c r="AEY121" s="19"/>
      <c r="AEZ121" s="19"/>
      <c r="AFA121" s="19"/>
      <c r="AFB121" s="19"/>
      <c r="AFC121" s="19"/>
      <c r="AFD121" s="19"/>
      <c r="AFE121" s="19"/>
      <c r="AFF121" s="19"/>
      <c r="AFG121" s="19"/>
      <c r="AFH121" s="19"/>
      <c r="AFI121" s="19"/>
      <c r="AFJ121" s="19"/>
      <c r="AFK121" s="19"/>
      <c r="AFL121" s="19"/>
      <c r="AFM121" s="19"/>
      <c r="AFN121" s="19"/>
      <c r="AFO121" s="19"/>
      <c r="AFP121" s="19"/>
      <c r="AFQ121" s="19"/>
      <c r="AFR121" s="19"/>
      <c r="AFS121" s="19"/>
      <c r="AFT121" s="19"/>
      <c r="AFU121" s="19"/>
      <c r="AFV121" s="19"/>
      <c r="AFW121" s="19"/>
      <c r="AFX121" s="19"/>
      <c r="AFY121" s="19"/>
      <c r="AFZ121" s="19"/>
      <c r="AGA121" s="19"/>
      <c r="AGB121" s="19"/>
      <c r="AGC121" s="19"/>
      <c r="AGD121" s="19"/>
      <c r="AGE121" s="19"/>
      <c r="AGF121" s="19"/>
      <c r="AGG121" s="19"/>
      <c r="AGH121" s="19"/>
      <c r="AGI121" s="19"/>
      <c r="AGJ121" s="19"/>
      <c r="AGK121" s="19"/>
      <c r="AGL121" s="19"/>
      <c r="AGM121" s="19"/>
      <c r="AGN121" s="19"/>
      <c r="AGO121" s="19"/>
      <c r="AGP121" s="19"/>
      <c r="AGQ121" s="19"/>
      <c r="AGR121" s="19"/>
      <c r="AGS121" s="19"/>
      <c r="AGT121" s="19"/>
      <c r="AGU121" s="19"/>
      <c r="AGV121" s="19"/>
      <c r="AGW121" s="19"/>
      <c r="AGX121" s="19"/>
      <c r="AGY121" s="19"/>
      <c r="AGZ121" s="19"/>
      <c r="AHA121" s="19"/>
      <c r="AHB121" s="19"/>
      <c r="AHC121" s="19"/>
      <c r="AHD121" s="19"/>
      <c r="AHE121" s="19"/>
      <c r="AHF121" s="19"/>
      <c r="AHG121" s="19"/>
      <c r="AHH121" s="19"/>
      <c r="AHI121" s="19"/>
      <c r="AHJ121" s="19"/>
      <c r="AHK121" s="19"/>
      <c r="AHL121" s="19"/>
      <c r="AHM121" s="19"/>
      <c r="AHN121" s="19"/>
      <c r="AHO121" s="19"/>
      <c r="AHP121" s="19"/>
      <c r="AHQ121" s="19"/>
      <c r="AHR121" s="19"/>
      <c r="AHS121" s="19"/>
      <c r="AHT121" s="19"/>
      <c r="AHU121" s="19"/>
      <c r="AHV121" s="19"/>
      <c r="AHW121" s="19"/>
      <c r="AHX121" s="19"/>
      <c r="AHY121" s="19"/>
      <c r="AHZ121" s="19"/>
      <c r="AIA121" s="19"/>
      <c r="AIB121" s="19"/>
      <c r="AIC121" s="19"/>
      <c r="AID121" s="19"/>
      <c r="AIE121" s="19"/>
      <c r="AIF121" s="19"/>
      <c r="AIG121" s="19"/>
      <c r="AIH121" s="19"/>
      <c r="AII121" s="19"/>
      <c r="AIJ121" s="19"/>
      <c r="AIK121" s="19"/>
      <c r="AIL121" s="19"/>
      <c r="AIM121" s="19"/>
      <c r="AIN121" s="19"/>
      <c r="AIO121" s="19"/>
      <c r="AIP121" s="19"/>
      <c r="AIQ121" s="19"/>
      <c r="AIR121" s="19"/>
      <c r="AIS121" s="19"/>
      <c r="AIT121" s="19"/>
      <c r="AIU121" s="19"/>
      <c r="AIV121" s="19"/>
      <c r="AIW121" s="19"/>
      <c r="AIX121" s="19"/>
      <c r="AIY121" s="19"/>
      <c r="AIZ121" s="19"/>
      <c r="AJA121" s="19"/>
      <c r="AJB121" s="19"/>
      <c r="AJC121" s="19"/>
      <c r="AJD121" s="19"/>
      <c r="AJE121" s="19"/>
      <c r="AJF121" s="19"/>
      <c r="AJG121" s="19"/>
      <c r="AJH121" s="19"/>
      <c r="AJI121" s="19"/>
      <c r="AJJ121" s="19"/>
      <c r="AJK121" s="19"/>
      <c r="AJL121" s="19"/>
      <c r="AJM121" s="19"/>
      <c r="AJN121" s="19"/>
      <c r="AJO121" s="19"/>
      <c r="AJP121" s="19"/>
      <c r="AJQ121" s="19"/>
      <c r="AJR121" s="19"/>
      <c r="AJS121" s="19"/>
      <c r="AJT121" s="19"/>
      <c r="AJU121" s="19"/>
      <c r="AJV121" s="19"/>
      <c r="AJW121" s="19"/>
      <c r="AJX121" s="19"/>
      <c r="AJY121" s="19"/>
      <c r="AJZ121" s="19"/>
      <c r="AKA121" s="19"/>
      <c r="AKB121" s="19"/>
      <c r="AKC121" s="19"/>
      <c r="AKD121" s="19"/>
      <c r="AKE121" s="19"/>
      <c r="AKF121" s="19"/>
      <c r="AKG121" s="19"/>
      <c r="AKH121" s="19"/>
      <c r="AKI121" s="19"/>
      <c r="AKJ121" s="19"/>
      <c r="AKK121" s="19"/>
      <c r="AKL121" s="19"/>
      <c r="AKM121" s="19"/>
      <c r="AKN121" s="19"/>
      <c r="AKO121" s="19"/>
      <c r="AKP121" s="19"/>
      <c r="AKQ121" s="19"/>
      <c r="AKR121" s="19"/>
      <c r="AKS121" s="19"/>
      <c r="AKT121" s="19"/>
      <c r="AKU121" s="19"/>
      <c r="AKV121" s="19"/>
      <c r="AKW121" s="19"/>
      <c r="AKX121" s="19"/>
      <c r="AKY121" s="19"/>
      <c r="AKZ121" s="19"/>
      <c r="ALA121" s="19"/>
      <c r="ALB121" s="19"/>
      <c r="ALC121" s="19"/>
      <c r="ALD121" s="19"/>
      <c r="ALE121" s="19"/>
      <c r="ALF121" s="19"/>
      <c r="ALG121" s="19"/>
      <c r="ALH121" s="19"/>
      <c r="ALI121" s="19"/>
      <c r="ALJ121" s="19"/>
      <c r="ALK121" s="19"/>
      <c r="ALL121" s="19"/>
      <c r="ALM121" s="19"/>
      <c r="ALN121" s="19"/>
      <c r="ALO121" s="19"/>
      <c r="ALP121" s="19"/>
      <c r="ALQ121" s="19"/>
      <c r="ALR121" s="19"/>
      <c r="ALS121" s="19"/>
      <c r="ALT121" s="19"/>
      <c r="ALU121" s="19"/>
      <c r="ALV121" s="19"/>
      <c r="ALW121" s="19"/>
      <c r="ALX121" s="19"/>
      <c r="ALY121" s="19"/>
      <c r="ALZ121" s="19"/>
      <c r="AMA121" s="19"/>
      <c r="AMB121" s="19"/>
      <c r="AMC121" s="19"/>
      <c r="AMD121" s="19"/>
    </row>
    <row r="122" spans="1:1018">
      <c r="A122" s="98">
        <v>1130062</v>
      </c>
      <c r="B122" s="99" t="s">
        <v>147</v>
      </c>
      <c r="C122" s="98">
        <v>30</v>
      </c>
      <c r="D122" s="100">
        <v>1</v>
      </c>
      <c r="E122" s="101">
        <v>1</v>
      </c>
      <c r="F122" s="97" t="s">
        <v>37</v>
      </c>
      <c r="G122" s="37" t="s">
        <v>270</v>
      </c>
    </row>
    <row r="123" spans="1:1018">
      <c r="A123" s="98">
        <v>1130064</v>
      </c>
      <c r="B123" s="99" t="s">
        <v>202</v>
      </c>
      <c r="C123" s="98">
        <v>120</v>
      </c>
      <c r="D123" s="100">
        <v>1</v>
      </c>
      <c r="E123" s="101">
        <v>1</v>
      </c>
      <c r="F123" s="97" t="s">
        <v>37</v>
      </c>
      <c r="G123" s="7" t="s">
        <v>149</v>
      </c>
    </row>
    <row r="124" spans="1:1018">
      <c r="A124" s="98">
        <v>1130065</v>
      </c>
      <c r="B124" s="99" t="s">
        <v>36</v>
      </c>
      <c r="C124" s="98">
        <v>40</v>
      </c>
      <c r="D124" s="100">
        <v>1</v>
      </c>
      <c r="E124" s="101">
        <v>1</v>
      </c>
      <c r="F124" s="97" t="s">
        <v>37</v>
      </c>
      <c r="G124" s="37" t="s">
        <v>69</v>
      </c>
    </row>
    <row r="125" spans="1:1018">
      <c r="A125" s="98">
        <v>1130066</v>
      </c>
      <c r="B125" s="99" t="s">
        <v>63</v>
      </c>
      <c r="C125" s="98">
        <v>160</v>
      </c>
      <c r="D125" s="100">
        <v>2</v>
      </c>
      <c r="E125" s="101">
        <v>1</v>
      </c>
      <c r="F125" s="97" t="s">
        <v>37</v>
      </c>
      <c r="G125" s="37" t="s">
        <v>374</v>
      </c>
    </row>
    <row r="126" spans="1:1018">
      <c r="A126" s="98">
        <v>1130067</v>
      </c>
      <c r="B126" s="99" t="s">
        <v>81</v>
      </c>
      <c r="C126" s="98">
        <v>20</v>
      </c>
      <c r="D126" s="100">
        <v>1</v>
      </c>
      <c r="E126" s="101">
        <v>1</v>
      </c>
      <c r="F126" s="97" t="s">
        <v>37</v>
      </c>
      <c r="G126" s="7" t="s">
        <v>64</v>
      </c>
    </row>
    <row r="127" spans="1:1018">
      <c r="A127" s="98">
        <v>1130068</v>
      </c>
      <c r="B127" s="99" t="s">
        <v>156</v>
      </c>
      <c r="C127" s="98">
        <v>180</v>
      </c>
      <c r="D127" s="100">
        <v>2</v>
      </c>
      <c r="E127" s="101">
        <v>1</v>
      </c>
      <c r="F127" s="97" t="s">
        <v>37</v>
      </c>
      <c r="G127" s="37" t="s">
        <v>375</v>
      </c>
    </row>
    <row r="128" spans="1:1018">
      <c r="A128" s="98">
        <v>1130069</v>
      </c>
      <c r="B128" s="99" t="s">
        <v>157</v>
      </c>
      <c r="C128" s="98">
        <v>220</v>
      </c>
      <c r="D128" s="100">
        <v>1</v>
      </c>
      <c r="E128" s="101">
        <v>1</v>
      </c>
      <c r="F128" s="97" t="s">
        <v>37</v>
      </c>
      <c r="G128" s="7" t="s">
        <v>64</v>
      </c>
    </row>
    <row r="129" spans="1:1018">
      <c r="A129" s="98">
        <v>1130070</v>
      </c>
      <c r="B129" s="99" t="s">
        <v>161</v>
      </c>
      <c r="C129" s="98">
        <v>100</v>
      </c>
      <c r="D129" s="100">
        <v>1</v>
      </c>
      <c r="E129" s="101">
        <v>1</v>
      </c>
      <c r="F129" s="97" t="s">
        <v>37</v>
      </c>
      <c r="G129" s="7" t="s">
        <v>42</v>
      </c>
    </row>
    <row r="130" spans="1:1018">
      <c r="A130" s="98">
        <v>1130071</v>
      </c>
      <c r="B130" s="99" t="s">
        <v>240</v>
      </c>
      <c r="C130" s="98">
        <v>40</v>
      </c>
      <c r="D130" s="100">
        <v>1</v>
      </c>
      <c r="E130" s="101">
        <v>1</v>
      </c>
      <c r="F130" s="97" t="s">
        <v>37</v>
      </c>
      <c r="G130" s="7" t="s">
        <v>69</v>
      </c>
    </row>
    <row r="131" spans="1:1018" s="19" customFormat="1">
      <c r="A131" s="98">
        <v>1130072</v>
      </c>
      <c r="B131" s="99" t="s">
        <v>154</v>
      </c>
      <c r="C131" s="98">
        <v>80</v>
      </c>
      <c r="D131" s="100">
        <v>1</v>
      </c>
      <c r="E131" s="101">
        <v>1</v>
      </c>
      <c r="F131" s="97" t="s">
        <v>37</v>
      </c>
      <c r="G131" s="37" t="s">
        <v>42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  <c r="JA131" s="1"/>
      <c r="JB131" s="1"/>
      <c r="JC131" s="1"/>
      <c r="JD131" s="1"/>
      <c r="JE131" s="1"/>
      <c r="JF131" s="1"/>
      <c r="JG131" s="1"/>
      <c r="JH131" s="1"/>
      <c r="JI131" s="1"/>
      <c r="JJ131" s="1"/>
      <c r="JK131" s="1"/>
      <c r="JL131" s="1"/>
      <c r="JM131" s="1"/>
      <c r="JN131" s="1"/>
      <c r="JO131" s="1"/>
      <c r="JP131" s="1"/>
      <c r="JQ131" s="1"/>
      <c r="JR131" s="1"/>
      <c r="JS131" s="1"/>
      <c r="JT131" s="1"/>
      <c r="JU131" s="1"/>
      <c r="JV131" s="1"/>
      <c r="JW131" s="1"/>
      <c r="JX131" s="1"/>
      <c r="JY131" s="1"/>
      <c r="JZ131" s="1"/>
      <c r="KA131" s="1"/>
      <c r="KB131" s="1"/>
      <c r="KC131" s="1"/>
      <c r="KD131" s="1"/>
      <c r="KE131" s="1"/>
      <c r="KF131" s="1"/>
      <c r="KG131" s="1"/>
      <c r="KH131" s="1"/>
      <c r="KI131" s="1"/>
      <c r="KJ131" s="1"/>
      <c r="KK131" s="1"/>
      <c r="KL131" s="1"/>
      <c r="KM131" s="1"/>
      <c r="KN131" s="1"/>
      <c r="KO131" s="1"/>
      <c r="KP131" s="1"/>
      <c r="KQ131" s="1"/>
      <c r="KR131" s="1"/>
      <c r="KS131" s="1"/>
      <c r="KT131" s="1"/>
      <c r="KU131" s="1"/>
      <c r="KV131" s="1"/>
      <c r="KW131" s="1"/>
      <c r="KX131" s="1"/>
      <c r="KY131" s="1"/>
      <c r="KZ131" s="1"/>
      <c r="LA131" s="1"/>
      <c r="LB131" s="1"/>
      <c r="LC131" s="1"/>
      <c r="LD131" s="1"/>
      <c r="LE131" s="1"/>
      <c r="LF131" s="1"/>
      <c r="LG131" s="1"/>
      <c r="LH131" s="1"/>
      <c r="LI131" s="1"/>
      <c r="LJ131" s="1"/>
      <c r="LK131" s="1"/>
      <c r="LL131" s="1"/>
      <c r="LM131" s="1"/>
      <c r="LN131" s="1"/>
      <c r="LO131" s="1"/>
      <c r="LP131" s="1"/>
      <c r="LQ131" s="1"/>
      <c r="LR131" s="1"/>
      <c r="LS131" s="1"/>
      <c r="LT131" s="1"/>
      <c r="LU131" s="1"/>
      <c r="LV131" s="1"/>
      <c r="LW131" s="1"/>
      <c r="LX131" s="1"/>
      <c r="LY131" s="1"/>
      <c r="LZ131" s="1"/>
      <c r="MA131" s="1"/>
      <c r="MB131" s="1"/>
      <c r="MC131" s="1"/>
      <c r="MD131" s="1"/>
      <c r="ME131" s="1"/>
      <c r="MF131" s="1"/>
      <c r="MG131" s="1"/>
      <c r="MH131" s="1"/>
      <c r="MI131" s="1"/>
      <c r="MJ131" s="1"/>
      <c r="MK131" s="1"/>
      <c r="ML131" s="1"/>
      <c r="MM131" s="1"/>
      <c r="MN131" s="1"/>
      <c r="MO131" s="1"/>
      <c r="MP131" s="1"/>
      <c r="MQ131" s="1"/>
      <c r="MR131" s="1"/>
      <c r="MS131" s="1"/>
      <c r="MT131" s="1"/>
      <c r="MU131" s="1"/>
      <c r="MV131" s="1"/>
      <c r="MW131" s="1"/>
      <c r="MX131" s="1"/>
      <c r="MY131" s="1"/>
      <c r="MZ131" s="1"/>
      <c r="NA131" s="1"/>
      <c r="NB131" s="1"/>
      <c r="NC131" s="1"/>
      <c r="ND131" s="1"/>
      <c r="NE131" s="1"/>
      <c r="NF131" s="1"/>
      <c r="NG131" s="1"/>
      <c r="NH131" s="1"/>
      <c r="NI131" s="1"/>
      <c r="NJ131" s="1"/>
      <c r="NK131" s="1"/>
      <c r="NL131" s="1"/>
      <c r="NM131" s="1"/>
      <c r="NN131" s="1"/>
      <c r="NO131" s="1"/>
      <c r="NP131" s="1"/>
      <c r="NQ131" s="1"/>
      <c r="NR131" s="1"/>
      <c r="NS131" s="1"/>
      <c r="NT131" s="1"/>
      <c r="NU131" s="1"/>
      <c r="NV131" s="1"/>
      <c r="NW131" s="1"/>
      <c r="NX131" s="1"/>
      <c r="NY131" s="1"/>
      <c r="NZ131" s="1"/>
      <c r="OA131" s="1"/>
      <c r="OB131" s="1"/>
      <c r="OC131" s="1"/>
      <c r="OD131" s="1"/>
      <c r="OE131" s="1"/>
      <c r="OF131" s="1"/>
      <c r="OG131" s="1"/>
      <c r="OH131" s="1"/>
      <c r="OI131" s="1"/>
      <c r="OJ131" s="1"/>
      <c r="OK131" s="1"/>
      <c r="OL131" s="1"/>
      <c r="OM131" s="1"/>
      <c r="ON131" s="1"/>
      <c r="OO131" s="1"/>
      <c r="OP131" s="1"/>
      <c r="OQ131" s="1"/>
      <c r="OR131" s="1"/>
      <c r="OS131" s="1"/>
      <c r="OT131" s="1"/>
      <c r="OU131" s="1"/>
      <c r="OV131" s="1"/>
      <c r="OW131" s="1"/>
      <c r="OX131" s="1"/>
      <c r="OY131" s="1"/>
      <c r="OZ131" s="1"/>
      <c r="PA131" s="1"/>
      <c r="PB131" s="1"/>
      <c r="PC131" s="1"/>
      <c r="PD131" s="1"/>
      <c r="PE131" s="1"/>
      <c r="PF131" s="1"/>
      <c r="PG131" s="1"/>
      <c r="PH131" s="1"/>
      <c r="PI131" s="1"/>
      <c r="PJ131" s="1"/>
      <c r="PK131" s="1"/>
      <c r="PL131" s="1"/>
      <c r="PM131" s="1"/>
      <c r="PN131" s="1"/>
      <c r="PO131" s="1"/>
      <c r="PP131" s="1"/>
      <c r="PQ131" s="1"/>
      <c r="PR131" s="1"/>
      <c r="PS131" s="1"/>
      <c r="PT131" s="1"/>
      <c r="PU131" s="1"/>
      <c r="PV131" s="1"/>
      <c r="PW131" s="1"/>
      <c r="PX131" s="1"/>
      <c r="PY131" s="1"/>
      <c r="PZ131" s="1"/>
      <c r="QA131" s="1"/>
      <c r="QB131" s="1"/>
      <c r="QC131" s="1"/>
      <c r="QD131" s="1"/>
      <c r="QE131" s="1"/>
      <c r="QF131" s="1"/>
      <c r="QG131" s="1"/>
      <c r="QH131" s="1"/>
      <c r="QI131" s="1"/>
      <c r="QJ131" s="1"/>
      <c r="QK131" s="1"/>
      <c r="QL131" s="1"/>
      <c r="QM131" s="1"/>
      <c r="QN131" s="1"/>
      <c r="QO131" s="1"/>
      <c r="QP131" s="1"/>
      <c r="QQ131" s="1"/>
      <c r="QR131" s="1"/>
      <c r="QS131" s="1"/>
      <c r="QT131" s="1"/>
      <c r="QU131" s="1"/>
      <c r="QV131" s="1"/>
      <c r="QW131" s="1"/>
      <c r="QX131" s="1"/>
      <c r="QY131" s="1"/>
      <c r="QZ131" s="1"/>
      <c r="RA131" s="1"/>
      <c r="RB131" s="1"/>
      <c r="RC131" s="1"/>
      <c r="RD131" s="1"/>
      <c r="RE131" s="1"/>
      <c r="RF131" s="1"/>
      <c r="RG131" s="1"/>
      <c r="RH131" s="1"/>
      <c r="RI131" s="1"/>
      <c r="RJ131" s="1"/>
      <c r="RK131" s="1"/>
      <c r="RL131" s="1"/>
      <c r="RM131" s="1"/>
      <c r="RN131" s="1"/>
      <c r="RO131" s="1"/>
      <c r="RP131" s="1"/>
      <c r="RQ131" s="1"/>
      <c r="RR131" s="1"/>
      <c r="RS131" s="1"/>
      <c r="RT131" s="1"/>
      <c r="RU131" s="1"/>
      <c r="RV131" s="1"/>
      <c r="RW131" s="1"/>
      <c r="RX131" s="1"/>
      <c r="RY131" s="1"/>
      <c r="RZ131" s="1"/>
      <c r="SA131" s="1"/>
      <c r="SB131" s="1"/>
      <c r="SC131" s="1"/>
      <c r="SD131" s="1"/>
      <c r="SE131" s="1"/>
      <c r="SF131" s="1"/>
      <c r="SG131" s="1"/>
      <c r="SH131" s="1"/>
      <c r="SI131" s="1"/>
      <c r="SJ131" s="1"/>
      <c r="SK131" s="1"/>
      <c r="SL131" s="1"/>
      <c r="SM131" s="1"/>
      <c r="SN131" s="1"/>
      <c r="SO131" s="1"/>
      <c r="SP131" s="1"/>
      <c r="SQ131" s="1"/>
      <c r="SR131" s="1"/>
      <c r="SS131" s="1"/>
      <c r="ST131" s="1"/>
      <c r="SU131" s="1"/>
      <c r="SV131" s="1"/>
      <c r="SW131" s="1"/>
      <c r="SX131" s="1"/>
      <c r="SY131" s="1"/>
      <c r="SZ131" s="1"/>
      <c r="TA131" s="1"/>
      <c r="TB131" s="1"/>
      <c r="TC131" s="1"/>
      <c r="TD131" s="1"/>
      <c r="TE131" s="1"/>
      <c r="TF131" s="1"/>
      <c r="TG131" s="1"/>
      <c r="TH131" s="1"/>
      <c r="TI131" s="1"/>
      <c r="TJ131" s="1"/>
      <c r="TK131" s="1"/>
      <c r="TL131" s="1"/>
      <c r="TM131" s="1"/>
      <c r="TN131" s="1"/>
      <c r="TO131" s="1"/>
      <c r="TP131" s="1"/>
      <c r="TQ131" s="1"/>
      <c r="TR131" s="1"/>
      <c r="TS131" s="1"/>
      <c r="TT131" s="1"/>
      <c r="TU131" s="1"/>
      <c r="TV131" s="1"/>
      <c r="TW131" s="1"/>
      <c r="TX131" s="1"/>
      <c r="TY131" s="1"/>
      <c r="TZ131" s="1"/>
      <c r="UA131" s="1"/>
      <c r="UB131" s="1"/>
      <c r="UC131" s="1"/>
      <c r="UD131" s="1"/>
      <c r="UE131" s="1"/>
      <c r="UF131" s="1"/>
      <c r="UG131" s="1"/>
      <c r="UH131" s="1"/>
      <c r="UI131" s="1"/>
      <c r="UJ131" s="1"/>
      <c r="UK131" s="1"/>
      <c r="UL131" s="1"/>
      <c r="UM131" s="1"/>
      <c r="UN131" s="1"/>
      <c r="UO131" s="1"/>
      <c r="UP131" s="1"/>
      <c r="UQ131" s="1"/>
      <c r="UR131" s="1"/>
      <c r="US131" s="1"/>
      <c r="UT131" s="1"/>
      <c r="UU131" s="1"/>
      <c r="UV131" s="1"/>
      <c r="UW131" s="1"/>
      <c r="UX131" s="1"/>
      <c r="UY131" s="1"/>
      <c r="UZ131" s="1"/>
      <c r="VA131" s="1"/>
      <c r="VB131" s="1"/>
      <c r="VC131" s="1"/>
      <c r="VD131" s="1"/>
      <c r="VE131" s="1"/>
      <c r="VF131" s="1"/>
      <c r="VG131" s="1"/>
      <c r="VH131" s="1"/>
      <c r="VI131" s="1"/>
      <c r="VJ131" s="1"/>
      <c r="VK131" s="1"/>
      <c r="VL131" s="1"/>
      <c r="VM131" s="1"/>
      <c r="VN131" s="1"/>
      <c r="VO131" s="1"/>
      <c r="VP131" s="1"/>
      <c r="VQ131" s="1"/>
      <c r="VR131" s="1"/>
      <c r="VS131" s="1"/>
      <c r="VT131" s="1"/>
      <c r="VU131" s="1"/>
      <c r="VV131" s="1"/>
      <c r="VW131" s="1"/>
      <c r="VX131" s="1"/>
      <c r="VY131" s="1"/>
      <c r="VZ131" s="1"/>
      <c r="WA131" s="1"/>
      <c r="WB131" s="1"/>
      <c r="WC131" s="1"/>
      <c r="WD131" s="1"/>
      <c r="WE131" s="1"/>
      <c r="WF131" s="1"/>
      <c r="WG131" s="1"/>
      <c r="WH131" s="1"/>
      <c r="WI131" s="1"/>
      <c r="WJ131" s="1"/>
      <c r="WK131" s="1"/>
      <c r="WL131" s="1"/>
      <c r="WM131" s="1"/>
      <c r="WN131" s="1"/>
      <c r="WO131" s="1"/>
      <c r="WP131" s="1"/>
      <c r="WQ131" s="1"/>
      <c r="WR131" s="1"/>
      <c r="WS131" s="1"/>
      <c r="WT131" s="1"/>
      <c r="WU131" s="1"/>
      <c r="WV131" s="1"/>
      <c r="WW131" s="1"/>
      <c r="WX131" s="1"/>
      <c r="WY131" s="1"/>
      <c r="WZ131" s="1"/>
      <c r="XA131" s="1"/>
      <c r="XB131" s="1"/>
      <c r="XC131" s="1"/>
      <c r="XD131" s="1"/>
      <c r="XE131" s="1"/>
      <c r="XF131" s="1"/>
      <c r="XG131" s="1"/>
      <c r="XH131" s="1"/>
      <c r="XI131" s="1"/>
      <c r="XJ131" s="1"/>
      <c r="XK131" s="1"/>
      <c r="XL131" s="1"/>
      <c r="XM131" s="1"/>
      <c r="XN131" s="1"/>
      <c r="XO131" s="1"/>
      <c r="XP131" s="1"/>
      <c r="XQ131" s="1"/>
      <c r="XR131" s="1"/>
      <c r="XS131" s="1"/>
      <c r="XT131" s="1"/>
      <c r="XU131" s="1"/>
      <c r="XV131" s="1"/>
      <c r="XW131" s="1"/>
      <c r="XX131" s="1"/>
      <c r="XY131" s="1"/>
      <c r="XZ131" s="1"/>
      <c r="YA131" s="1"/>
      <c r="YB131" s="1"/>
      <c r="YC131" s="1"/>
      <c r="YD131" s="1"/>
      <c r="YE131" s="1"/>
      <c r="YF131" s="1"/>
      <c r="YG131" s="1"/>
      <c r="YH131" s="1"/>
      <c r="YI131" s="1"/>
      <c r="YJ131" s="1"/>
      <c r="YK131" s="1"/>
      <c r="YL131" s="1"/>
      <c r="YM131" s="1"/>
      <c r="YN131" s="1"/>
      <c r="YO131" s="1"/>
      <c r="YP131" s="1"/>
      <c r="YQ131" s="1"/>
      <c r="YR131" s="1"/>
      <c r="YS131" s="1"/>
      <c r="YT131" s="1"/>
      <c r="YU131" s="1"/>
      <c r="YV131" s="1"/>
      <c r="YW131" s="1"/>
      <c r="YX131" s="1"/>
      <c r="YY131" s="1"/>
      <c r="YZ131" s="1"/>
      <c r="ZA131" s="1"/>
      <c r="ZB131" s="1"/>
      <c r="ZC131" s="1"/>
      <c r="ZD131" s="1"/>
      <c r="ZE131" s="1"/>
      <c r="ZF131" s="1"/>
      <c r="ZG131" s="1"/>
      <c r="ZH131" s="1"/>
      <c r="ZI131" s="1"/>
      <c r="ZJ131" s="1"/>
      <c r="ZK131" s="1"/>
      <c r="ZL131" s="1"/>
      <c r="ZM131" s="1"/>
      <c r="ZN131" s="1"/>
      <c r="ZO131" s="1"/>
      <c r="ZP131" s="1"/>
      <c r="ZQ131" s="1"/>
      <c r="ZR131" s="1"/>
      <c r="ZS131" s="1"/>
      <c r="ZT131" s="1"/>
      <c r="ZU131" s="1"/>
      <c r="ZV131" s="1"/>
      <c r="ZW131" s="1"/>
      <c r="ZX131" s="1"/>
      <c r="ZY131" s="1"/>
      <c r="ZZ131" s="1"/>
      <c r="AAA131" s="1"/>
      <c r="AAB131" s="1"/>
      <c r="AAC131" s="1"/>
      <c r="AAD131" s="1"/>
      <c r="AAE131" s="1"/>
      <c r="AAF131" s="1"/>
      <c r="AAG131" s="1"/>
      <c r="AAH131" s="1"/>
      <c r="AAI131" s="1"/>
      <c r="AAJ131" s="1"/>
      <c r="AAK131" s="1"/>
      <c r="AAL131" s="1"/>
      <c r="AAM131" s="1"/>
      <c r="AAN131" s="1"/>
      <c r="AAO131" s="1"/>
      <c r="AAP131" s="1"/>
      <c r="AAQ131" s="1"/>
      <c r="AAR131" s="1"/>
      <c r="AAS131" s="1"/>
      <c r="AAT131" s="1"/>
      <c r="AAU131" s="1"/>
      <c r="AAV131" s="1"/>
      <c r="AAW131" s="1"/>
      <c r="AAX131" s="1"/>
      <c r="AAY131" s="1"/>
      <c r="AAZ131" s="1"/>
      <c r="ABA131" s="1"/>
      <c r="ABB131" s="1"/>
      <c r="ABC131" s="1"/>
      <c r="ABD131" s="1"/>
      <c r="ABE131" s="1"/>
      <c r="ABF131" s="1"/>
      <c r="ABG131" s="1"/>
      <c r="ABH131" s="1"/>
      <c r="ABI131" s="1"/>
      <c r="ABJ131" s="1"/>
      <c r="ABK131" s="1"/>
      <c r="ABL131" s="1"/>
      <c r="ABM131" s="1"/>
      <c r="ABN131" s="1"/>
      <c r="ABO131" s="1"/>
      <c r="ABP131" s="1"/>
      <c r="ABQ131" s="1"/>
      <c r="ABR131" s="1"/>
      <c r="ABS131" s="1"/>
      <c r="ABT131" s="1"/>
      <c r="ABU131" s="1"/>
      <c r="ABV131" s="1"/>
      <c r="ABW131" s="1"/>
      <c r="ABX131" s="1"/>
      <c r="ABY131" s="1"/>
      <c r="ABZ131" s="1"/>
      <c r="ACA131" s="1"/>
      <c r="ACB131" s="1"/>
      <c r="ACC131" s="1"/>
      <c r="ACD131" s="1"/>
      <c r="ACE131" s="1"/>
      <c r="ACF131" s="1"/>
      <c r="ACG131" s="1"/>
      <c r="ACH131" s="1"/>
      <c r="ACI131" s="1"/>
      <c r="ACJ131" s="1"/>
      <c r="ACK131" s="1"/>
      <c r="ACL131" s="1"/>
      <c r="ACM131" s="1"/>
      <c r="ACN131" s="1"/>
      <c r="ACO131" s="1"/>
      <c r="ACP131" s="1"/>
      <c r="ACQ131" s="1"/>
      <c r="ACR131" s="1"/>
      <c r="ACS131" s="1"/>
      <c r="ACT131" s="1"/>
      <c r="ACU131" s="1"/>
      <c r="ACV131" s="1"/>
      <c r="ACW131" s="1"/>
      <c r="ACX131" s="1"/>
      <c r="ACY131" s="1"/>
      <c r="ACZ131" s="1"/>
      <c r="ADA131" s="1"/>
      <c r="ADB131" s="1"/>
      <c r="ADC131" s="1"/>
      <c r="ADD131" s="1"/>
      <c r="ADE131" s="1"/>
      <c r="ADF131" s="1"/>
      <c r="ADG131" s="1"/>
      <c r="ADH131" s="1"/>
      <c r="ADI131" s="1"/>
      <c r="ADJ131" s="1"/>
      <c r="ADK131" s="1"/>
      <c r="ADL131" s="1"/>
      <c r="ADM131" s="1"/>
      <c r="ADN131" s="1"/>
      <c r="ADO131" s="1"/>
      <c r="ADP131" s="1"/>
      <c r="ADQ131" s="1"/>
      <c r="ADR131" s="1"/>
      <c r="ADS131" s="1"/>
      <c r="ADT131" s="1"/>
      <c r="ADU131" s="1"/>
      <c r="ADV131" s="1"/>
      <c r="ADW131" s="1"/>
      <c r="ADX131" s="1"/>
      <c r="ADY131" s="1"/>
      <c r="ADZ131" s="1"/>
      <c r="AEA131" s="1"/>
      <c r="AEB131" s="1"/>
      <c r="AEC131" s="1"/>
      <c r="AED131" s="1"/>
      <c r="AEE131" s="1"/>
      <c r="AEF131" s="1"/>
      <c r="AEG131" s="1"/>
      <c r="AEH131" s="1"/>
      <c r="AEI131" s="1"/>
      <c r="AEJ131" s="1"/>
      <c r="AEK131" s="1"/>
      <c r="AEL131" s="1"/>
      <c r="AEM131" s="1"/>
      <c r="AEN131" s="1"/>
      <c r="AEO131" s="1"/>
      <c r="AEP131" s="1"/>
      <c r="AEQ131" s="1"/>
      <c r="AER131" s="1"/>
      <c r="AES131" s="1"/>
      <c r="AET131" s="1"/>
      <c r="AEU131" s="1"/>
      <c r="AEV131" s="1"/>
      <c r="AEW131" s="1"/>
      <c r="AEX131" s="1"/>
      <c r="AEY131" s="1"/>
      <c r="AEZ131" s="1"/>
      <c r="AFA131" s="1"/>
      <c r="AFB131" s="1"/>
      <c r="AFC131" s="1"/>
      <c r="AFD131" s="1"/>
      <c r="AFE131" s="1"/>
      <c r="AFF131" s="1"/>
      <c r="AFG131" s="1"/>
      <c r="AFH131" s="1"/>
      <c r="AFI131" s="1"/>
      <c r="AFJ131" s="1"/>
      <c r="AFK131" s="1"/>
      <c r="AFL131" s="1"/>
      <c r="AFM131" s="1"/>
      <c r="AFN131" s="1"/>
      <c r="AFO131" s="1"/>
      <c r="AFP131" s="1"/>
      <c r="AFQ131" s="1"/>
      <c r="AFR131" s="1"/>
      <c r="AFS131" s="1"/>
      <c r="AFT131" s="1"/>
      <c r="AFU131" s="1"/>
      <c r="AFV131" s="1"/>
      <c r="AFW131" s="1"/>
      <c r="AFX131" s="1"/>
      <c r="AFY131" s="1"/>
      <c r="AFZ131" s="1"/>
      <c r="AGA131" s="1"/>
      <c r="AGB131" s="1"/>
      <c r="AGC131" s="1"/>
      <c r="AGD131" s="1"/>
      <c r="AGE131" s="1"/>
      <c r="AGF131" s="1"/>
      <c r="AGG131" s="1"/>
      <c r="AGH131" s="1"/>
      <c r="AGI131" s="1"/>
      <c r="AGJ131" s="1"/>
      <c r="AGK131" s="1"/>
      <c r="AGL131" s="1"/>
      <c r="AGM131" s="1"/>
      <c r="AGN131" s="1"/>
      <c r="AGO131" s="1"/>
      <c r="AGP131" s="1"/>
      <c r="AGQ131" s="1"/>
      <c r="AGR131" s="1"/>
      <c r="AGS131" s="1"/>
      <c r="AGT131" s="1"/>
      <c r="AGU131" s="1"/>
      <c r="AGV131" s="1"/>
      <c r="AGW131" s="1"/>
      <c r="AGX131" s="1"/>
      <c r="AGY131" s="1"/>
      <c r="AGZ131" s="1"/>
      <c r="AHA131" s="1"/>
      <c r="AHB131" s="1"/>
      <c r="AHC131" s="1"/>
      <c r="AHD131" s="1"/>
      <c r="AHE131" s="1"/>
      <c r="AHF131" s="1"/>
      <c r="AHG131" s="1"/>
      <c r="AHH131" s="1"/>
      <c r="AHI131" s="1"/>
      <c r="AHJ131" s="1"/>
      <c r="AHK131" s="1"/>
      <c r="AHL131" s="1"/>
      <c r="AHM131" s="1"/>
      <c r="AHN131" s="1"/>
      <c r="AHO131" s="1"/>
      <c r="AHP131" s="1"/>
      <c r="AHQ131" s="1"/>
      <c r="AHR131" s="1"/>
      <c r="AHS131" s="1"/>
      <c r="AHT131" s="1"/>
      <c r="AHU131" s="1"/>
      <c r="AHV131" s="1"/>
      <c r="AHW131" s="1"/>
      <c r="AHX131" s="1"/>
      <c r="AHY131" s="1"/>
      <c r="AHZ131" s="1"/>
      <c r="AIA131" s="1"/>
      <c r="AIB131" s="1"/>
      <c r="AIC131" s="1"/>
      <c r="AID131" s="1"/>
      <c r="AIE131" s="1"/>
      <c r="AIF131" s="1"/>
      <c r="AIG131" s="1"/>
      <c r="AIH131" s="1"/>
      <c r="AII131" s="1"/>
      <c r="AIJ131" s="1"/>
      <c r="AIK131" s="1"/>
      <c r="AIL131" s="1"/>
      <c r="AIM131" s="1"/>
      <c r="AIN131" s="1"/>
      <c r="AIO131" s="1"/>
      <c r="AIP131" s="1"/>
      <c r="AIQ131" s="1"/>
      <c r="AIR131" s="1"/>
      <c r="AIS131" s="1"/>
      <c r="AIT131" s="1"/>
      <c r="AIU131" s="1"/>
      <c r="AIV131" s="1"/>
      <c r="AIW131" s="1"/>
      <c r="AIX131" s="1"/>
      <c r="AIY131" s="1"/>
      <c r="AIZ131" s="1"/>
      <c r="AJA131" s="1"/>
      <c r="AJB131" s="1"/>
      <c r="AJC131" s="1"/>
      <c r="AJD131" s="1"/>
      <c r="AJE131" s="1"/>
      <c r="AJF131" s="1"/>
      <c r="AJG131" s="1"/>
      <c r="AJH131" s="1"/>
      <c r="AJI131" s="1"/>
      <c r="AJJ131" s="1"/>
      <c r="AJK131" s="1"/>
      <c r="AJL131" s="1"/>
      <c r="AJM131" s="1"/>
      <c r="AJN131" s="1"/>
      <c r="AJO131" s="1"/>
      <c r="AJP131" s="1"/>
      <c r="AJQ131" s="1"/>
      <c r="AJR131" s="1"/>
      <c r="AJS131" s="1"/>
      <c r="AJT131" s="1"/>
      <c r="AJU131" s="1"/>
      <c r="AJV131" s="1"/>
      <c r="AJW131" s="1"/>
      <c r="AJX131" s="1"/>
      <c r="AJY131" s="1"/>
      <c r="AJZ131" s="1"/>
      <c r="AKA131" s="1"/>
      <c r="AKB131" s="1"/>
      <c r="AKC131" s="1"/>
      <c r="AKD131" s="1"/>
      <c r="AKE131" s="1"/>
      <c r="AKF131" s="1"/>
      <c r="AKG131" s="1"/>
      <c r="AKH131" s="1"/>
      <c r="AKI131" s="1"/>
      <c r="AKJ131" s="1"/>
      <c r="AKK131" s="1"/>
      <c r="AKL131" s="1"/>
      <c r="AKM131" s="1"/>
      <c r="AKN131" s="1"/>
      <c r="AKO131" s="1"/>
      <c r="AKP131" s="1"/>
      <c r="AKQ131" s="1"/>
      <c r="AKR131" s="1"/>
      <c r="AKS131" s="1"/>
      <c r="AKT131" s="1"/>
      <c r="AKU131" s="1"/>
      <c r="AKV131" s="1"/>
      <c r="AKW131" s="1"/>
      <c r="AKX131" s="1"/>
      <c r="AKY131" s="1"/>
      <c r="AKZ131" s="1"/>
      <c r="ALA131" s="1"/>
      <c r="ALB131" s="1"/>
      <c r="ALC131" s="1"/>
      <c r="ALD131" s="1"/>
      <c r="ALE131" s="1"/>
      <c r="ALF131" s="1"/>
      <c r="ALG131" s="1"/>
      <c r="ALH131" s="1"/>
      <c r="ALI131" s="1"/>
      <c r="ALJ131" s="1"/>
      <c r="ALK131" s="1"/>
      <c r="ALL131" s="1"/>
      <c r="ALM131" s="1"/>
      <c r="ALN131" s="1"/>
      <c r="ALO131" s="1"/>
      <c r="ALP131" s="1"/>
      <c r="ALQ131" s="1"/>
      <c r="ALR131" s="1"/>
      <c r="ALS131" s="1"/>
      <c r="ALT131" s="1"/>
      <c r="ALU131" s="1"/>
      <c r="ALV131" s="1"/>
      <c r="ALW131" s="1"/>
      <c r="ALX131" s="1"/>
      <c r="ALY131" s="1"/>
      <c r="ALZ131" s="1"/>
      <c r="AMA131" s="1"/>
      <c r="AMB131" s="1"/>
      <c r="AMC131" s="1"/>
      <c r="AMD131" s="1"/>
    </row>
    <row r="132" spans="1:1018">
      <c r="A132" s="98">
        <v>1130075</v>
      </c>
      <c r="B132" s="99" t="s">
        <v>160</v>
      </c>
      <c r="C132" s="98">
        <v>300</v>
      </c>
      <c r="D132" s="100">
        <v>2</v>
      </c>
      <c r="E132" s="101">
        <v>1</v>
      </c>
      <c r="F132" s="97" t="s">
        <v>37</v>
      </c>
      <c r="G132" s="37" t="s">
        <v>315</v>
      </c>
    </row>
    <row r="133" spans="1:1018" s="19" customFormat="1">
      <c r="A133" s="98">
        <v>1130076</v>
      </c>
      <c r="B133" s="99" t="s">
        <v>163</v>
      </c>
      <c r="C133" s="98">
        <v>120</v>
      </c>
      <c r="D133" s="100">
        <v>1</v>
      </c>
      <c r="E133" s="101">
        <v>1</v>
      </c>
      <c r="F133" s="97" t="s">
        <v>37</v>
      </c>
      <c r="G133" s="7" t="s">
        <v>55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  <c r="JA133" s="1"/>
      <c r="JB133" s="1"/>
      <c r="JC133" s="1"/>
      <c r="JD133" s="1"/>
      <c r="JE133" s="1"/>
      <c r="JF133" s="1"/>
      <c r="JG133" s="1"/>
      <c r="JH133" s="1"/>
      <c r="JI133" s="1"/>
      <c r="JJ133" s="1"/>
      <c r="JK133" s="1"/>
      <c r="JL133" s="1"/>
      <c r="JM133" s="1"/>
      <c r="JN133" s="1"/>
      <c r="JO133" s="1"/>
      <c r="JP133" s="1"/>
      <c r="JQ133" s="1"/>
      <c r="JR133" s="1"/>
      <c r="JS133" s="1"/>
      <c r="JT133" s="1"/>
      <c r="JU133" s="1"/>
      <c r="JV133" s="1"/>
      <c r="JW133" s="1"/>
      <c r="JX133" s="1"/>
      <c r="JY133" s="1"/>
      <c r="JZ133" s="1"/>
      <c r="KA133" s="1"/>
      <c r="KB133" s="1"/>
      <c r="KC133" s="1"/>
      <c r="KD133" s="1"/>
      <c r="KE133" s="1"/>
      <c r="KF133" s="1"/>
      <c r="KG133" s="1"/>
      <c r="KH133" s="1"/>
      <c r="KI133" s="1"/>
      <c r="KJ133" s="1"/>
      <c r="KK133" s="1"/>
      <c r="KL133" s="1"/>
      <c r="KM133" s="1"/>
      <c r="KN133" s="1"/>
      <c r="KO133" s="1"/>
      <c r="KP133" s="1"/>
      <c r="KQ133" s="1"/>
      <c r="KR133" s="1"/>
      <c r="KS133" s="1"/>
      <c r="KT133" s="1"/>
      <c r="KU133" s="1"/>
      <c r="KV133" s="1"/>
      <c r="KW133" s="1"/>
      <c r="KX133" s="1"/>
      <c r="KY133" s="1"/>
      <c r="KZ133" s="1"/>
      <c r="LA133" s="1"/>
      <c r="LB133" s="1"/>
      <c r="LC133" s="1"/>
      <c r="LD133" s="1"/>
      <c r="LE133" s="1"/>
      <c r="LF133" s="1"/>
      <c r="LG133" s="1"/>
      <c r="LH133" s="1"/>
      <c r="LI133" s="1"/>
      <c r="LJ133" s="1"/>
      <c r="LK133" s="1"/>
      <c r="LL133" s="1"/>
      <c r="LM133" s="1"/>
      <c r="LN133" s="1"/>
      <c r="LO133" s="1"/>
      <c r="LP133" s="1"/>
      <c r="LQ133" s="1"/>
      <c r="LR133" s="1"/>
      <c r="LS133" s="1"/>
      <c r="LT133" s="1"/>
      <c r="LU133" s="1"/>
      <c r="LV133" s="1"/>
      <c r="LW133" s="1"/>
      <c r="LX133" s="1"/>
      <c r="LY133" s="1"/>
      <c r="LZ133" s="1"/>
      <c r="MA133" s="1"/>
      <c r="MB133" s="1"/>
      <c r="MC133" s="1"/>
      <c r="MD133" s="1"/>
      <c r="ME133" s="1"/>
      <c r="MF133" s="1"/>
      <c r="MG133" s="1"/>
      <c r="MH133" s="1"/>
      <c r="MI133" s="1"/>
      <c r="MJ133" s="1"/>
      <c r="MK133" s="1"/>
      <c r="ML133" s="1"/>
      <c r="MM133" s="1"/>
      <c r="MN133" s="1"/>
      <c r="MO133" s="1"/>
      <c r="MP133" s="1"/>
      <c r="MQ133" s="1"/>
      <c r="MR133" s="1"/>
      <c r="MS133" s="1"/>
      <c r="MT133" s="1"/>
      <c r="MU133" s="1"/>
      <c r="MV133" s="1"/>
      <c r="MW133" s="1"/>
      <c r="MX133" s="1"/>
      <c r="MY133" s="1"/>
      <c r="MZ133" s="1"/>
      <c r="NA133" s="1"/>
      <c r="NB133" s="1"/>
      <c r="NC133" s="1"/>
      <c r="ND133" s="1"/>
      <c r="NE133" s="1"/>
      <c r="NF133" s="1"/>
      <c r="NG133" s="1"/>
      <c r="NH133" s="1"/>
      <c r="NI133" s="1"/>
      <c r="NJ133" s="1"/>
      <c r="NK133" s="1"/>
      <c r="NL133" s="1"/>
      <c r="NM133" s="1"/>
      <c r="NN133" s="1"/>
      <c r="NO133" s="1"/>
      <c r="NP133" s="1"/>
      <c r="NQ133" s="1"/>
      <c r="NR133" s="1"/>
      <c r="NS133" s="1"/>
      <c r="NT133" s="1"/>
      <c r="NU133" s="1"/>
      <c r="NV133" s="1"/>
      <c r="NW133" s="1"/>
      <c r="NX133" s="1"/>
      <c r="NY133" s="1"/>
      <c r="NZ133" s="1"/>
      <c r="OA133" s="1"/>
      <c r="OB133" s="1"/>
      <c r="OC133" s="1"/>
      <c r="OD133" s="1"/>
      <c r="OE133" s="1"/>
      <c r="OF133" s="1"/>
      <c r="OG133" s="1"/>
      <c r="OH133" s="1"/>
      <c r="OI133" s="1"/>
      <c r="OJ133" s="1"/>
      <c r="OK133" s="1"/>
      <c r="OL133" s="1"/>
      <c r="OM133" s="1"/>
      <c r="ON133" s="1"/>
      <c r="OO133" s="1"/>
      <c r="OP133" s="1"/>
      <c r="OQ133" s="1"/>
      <c r="OR133" s="1"/>
      <c r="OS133" s="1"/>
      <c r="OT133" s="1"/>
      <c r="OU133" s="1"/>
      <c r="OV133" s="1"/>
      <c r="OW133" s="1"/>
      <c r="OX133" s="1"/>
      <c r="OY133" s="1"/>
      <c r="OZ133" s="1"/>
      <c r="PA133" s="1"/>
      <c r="PB133" s="1"/>
      <c r="PC133" s="1"/>
      <c r="PD133" s="1"/>
      <c r="PE133" s="1"/>
      <c r="PF133" s="1"/>
      <c r="PG133" s="1"/>
      <c r="PH133" s="1"/>
      <c r="PI133" s="1"/>
      <c r="PJ133" s="1"/>
      <c r="PK133" s="1"/>
      <c r="PL133" s="1"/>
      <c r="PM133" s="1"/>
      <c r="PN133" s="1"/>
      <c r="PO133" s="1"/>
      <c r="PP133" s="1"/>
      <c r="PQ133" s="1"/>
      <c r="PR133" s="1"/>
      <c r="PS133" s="1"/>
      <c r="PT133" s="1"/>
      <c r="PU133" s="1"/>
      <c r="PV133" s="1"/>
      <c r="PW133" s="1"/>
      <c r="PX133" s="1"/>
      <c r="PY133" s="1"/>
      <c r="PZ133" s="1"/>
      <c r="QA133" s="1"/>
      <c r="QB133" s="1"/>
      <c r="QC133" s="1"/>
      <c r="QD133" s="1"/>
      <c r="QE133" s="1"/>
      <c r="QF133" s="1"/>
      <c r="QG133" s="1"/>
      <c r="QH133" s="1"/>
      <c r="QI133" s="1"/>
      <c r="QJ133" s="1"/>
      <c r="QK133" s="1"/>
      <c r="QL133" s="1"/>
      <c r="QM133" s="1"/>
      <c r="QN133" s="1"/>
      <c r="QO133" s="1"/>
      <c r="QP133" s="1"/>
      <c r="QQ133" s="1"/>
      <c r="QR133" s="1"/>
      <c r="QS133" s="1"/>
      <c r="QT133" s="1"/>
      <c r="QU133" s="1"/>
      <c r="QV133" s="1"/>
      <c r="QW133" s="1"/>
      <c r="QX133" s="1"/>
      <c r="QY133" s="1"/>
      <c r="QZ133" s="1"/>
      <c r="RA133" s="1"/>
      <c r="RB133" s="1"/>
      <c r="RC133" s="1"/>
      <c r="RD133" s="1"/>
      <c r="RE133" s="1"/>
      <c r="RF133" s="1"/>
      <c r="RG133" s="1"/>
      <c r="RH133" s="1"/>
      <c r="RI133" s="1"/>
      <c r="RJ133" s="1"/>
      <c r="RK133" s="1"/>
      <c r="RL133" s="1"/>
      <c r="RM133" s="1"/>
      <c r="RN133" s="1"/>
      <c r="RO133" s="1"/>
      <c r="RP133" s="1"/>
      <c r="RQ133" s="1"/>
      <c r="RR133" s="1"/>
      <c r="RS133" s="1"/>
      <c r="RT133" s="1"/>
      <c r="RU133" s="1"/>
      <c r="RV133" s="1"/>
      <c r="RW133" s="1"/>
      <c r="RX133" s="1"/>
      <c r="RY133" s="1"/>
      <c r="RZ133" s="1"/>
      <c r="SA133" s="1"/>
      <c r="SB133" s="1"/>
      <c r="SC133" s="1"/>
      <c r="SD133" s="1"/>
      <c r="SE133" s="1"/>
      <c r="SF133" s="1"/>
      <c r="SG133" s="1"/>
      <c r="SH133" s="1"/>
      <c r="SI133" s="1"/>
      <c r="SJ133" s="1"/>
      <c r="SK133" s="1"/>
      <c r="SL133" s="1"/>
      <c r="SM133" s="1"/>
      <c r="SN133" s="1"/>
      <c r="SO133" s="1"/>
      <c r="SP133" s="1"/>
      <c r="SQ133" s="1"/>
      <c r="SR133" s="1"/>
      <c r="SS133" s="1"/>
      <c r="ST133" s="1"/>
      <c r="SU133" s="1"/>
      <c r="SV133" s="1"/>
      <c r="SW133" s="1"/>
      <c r="SX133" s="1"/>
      <c r="SY133" s="1"/>
      <c r="SZ133" s="1"/>
      <c r="TA133" s="1"/>
      <c r="TB133" s="1"/>
      <c r="TC133" s="1"/>
      <c r="TD133" s="1"/>
      <c r="TE133" s="1"/>
      <c r="TF133" s="1"/>
      <c r="TG133" s="1"/>
      <c r="TH133" s="1"/>
      <c r="TI133" s="1"/>
      <c r="TJ133" s="1"/>
      <c r="TK133" s="1"/>
      <c r="TL133" s="1"/>
      <c r="TM133" s="1"/>
      <c r="TN133" s="1"/>
      <c r="TO133" s="1"/>
      <c r="TP133" s="1"/>
      <c r="TQ133" s="1"/>
      <c r="TR133" s="1"/>
      <c r="TS133" s="1"/>
      <c r="TT133" s="1"/>
      <c r="TU133" s="1"/>
      <c r="TV133" s="1"/>
      <c r="TW133" s="1"/>
      <c r="TX133" s="1"/>
      <c r="TY133" s="1"/>
      <c r="TZ133" s="1"/>
      <c r="UA133" s="1"/>
      <c r="UB133" s="1"/>
      <c r="UC133" s="1"/>
      <c r="UD133" s="1"/>
      <c r="UE133" s="1"/>
      <c r="UF133" s="1"/>
      <c r="UG133" s="1"/>
      <c r="UH133" s="1"/>
      <c r="UI133" s="1"/>
      <c r="UJ133" s="1"/>
      <c r="UK133" s="1"/>
      <c r="UL133" s="1"/>
      <c r="UM133" s="1"/>
      <c r="UN133" s="1"/>
      <c r="UO133" s="1"/>
      <c r="UP133" s="1"/>
      <c r="UQ133" s="1"/>
      <c r="UR133" s="1"/>
      <c r="US133" s="1"/>
      <c r="UT133" s="1"/>
      <c r="UU133" s="1"/>
      <c r="UV133" s="1"/>
      <c r="UW133" s="1"/>
      <c r="UX133" s="1"/>
      <c r="UY133" s="1"/>
      <c r="UZ133" s="1"/>
      <c r="VA133" s="1"/>
      <c r="VB133" s="1"/>
      <c r="VC133" s="1"/>
      <c r="VD133" s="1"/>
      <c r="VE133" s="1"/>
      <c r="VF133" s="1"/>
      <c r="VG133" s="1"/>
      <c r="VH133" s="1"/>
      <c r="VI133" s="1"/>
      <c r="VJ133" s="1"/>
      <c r="VK133" s="1"/>
      <c r="VL133" s="1"/>
      <c r="VM133" s="1"/>
      <c r="VN133" s="1"/>
      <c r="VO133" s="1"/>
      <c r="VP133" s="1"/>
      <c r="VQ133" s="1"/>
      <c r="VR133" s="1"/>
      <c r="VS133" s="1"/>
      <c r="VT133" s="1"/>
      <c r="VU133" s="1"/>
      <c r="VV133" s="1"/>
      <c r="VW133" s="1"/>
      <c r="VX133" s="1"/>
      <c r="VY133" s="1"/>
      <c r="VZ133" s="1"/>
      <c r="WA133" s="1"/>
      <c r="WB133" s="1"/>
      <c r="WC133" s="1"/>
      <c r="WD133" s="1"/>
      <c r="WE133" s="1"/>
      <c r="WF133" s="1"/>
      <c r="WG133" s="1"/>
      <c r="WH133" s="1"/>
      <c r="WI133" s="1"/>
      <c r="WJ133" s="1"/>
      <c r="WK133" s="1"/>
      <c r="WL133" s="1"/>
      <c r="WM133" s="1"/>
      <c r="WN133" s="1"/>
      <c r="WO133" s="1"/>
      <c r="WP133" s="1"/>
      <c r="WQ133" s="1"/>
      <c r="WR133" s="1"/>
      <c r="WS133" s="1"/>
      <c r="WT133" s="1"/>
      <c r="WU133" s="1"/>
      <c r="WV133" s="1"/>
      <c r="WW133" s="1"/>
      <c r="WX133" s="1"/>
      <c r="WY133" s="1"/>
      <c r="WZ133" s="1"/>
      <c r="XA133" s="1"/>
      <c r="XB133" s="1"/>
      <c r="XC133" s="1"/>
      <c r="XD133" s="1"/>
      <c r="XE133" s="1"/>
      <c r="XF133" s="1"/>
      <c r="XG133" s="1"/>
      <c r="XH133" s="1"/>
      <c r="XI133" s="1"/>
      <c r="XJ133" s="1"/>
      <c r="XK133" s="1"/>
      <c r="XL133" s="1"/>
      <c r="XM133" s="1"/>
      <c r="XN133" s="1"/>
      <c r="XO133" s="1"/>
      <c r="XP133" s="1"/>
      <c r="XQ133" s="1"/>
      <c r="XR133" s="1"/>
      <c r="XS133" s="1"/>
      <c r="XT133" s="1"/>
      <c r="XU133" s="1"/>
      <c r="XV133" s="1"/>
      <c r="XW133" s="1"/>
      <c r="XX133" s="1"/>
      <c r="XY133" s="1"/>
      <c r="XZ133" s="1"/>
      <c r="YA133" s="1"/>
      <c r="YB133" s="1"/>
      <c r="YC133" s="1"/>
      <c r="YD133" s="1"/>
      <c r="YE133" s="1"/>
      <c r="YF133" s="1"/>
      <c r="YG133" s="1"/>
      <c r="YH133" s="1"/>
      <c r="YI133" s="1"/>
      <c r="YJ133" s="1"/>
      <c r="YK133" s="1"/>
      <c r="YL133" s="1"/>
      <c r="YM133" s="1"/>
      <c r="YN133" s="1"/>
      <c r="YO133" s="1"/>
      <c r="YP133" s="1"/>
      <c r="YQ133" s="1"/>
      <c r="YR133" s="1"/>
      <c r="YS133" s="1"/>
      <c r="YT133" s="1"/>
      <c r="YU133" s="1"/>
      <c r="YV133" s="1"/>
      <c r="YW133" s="1"/>
      <c r="YX133" s="1"/>
      <c r="YY133" s="1"/>
      <c r="YZ133" s="1"/>
      <c r="ZA133" s="1"/>
      <c r="ZB133" s="1"/>
      <c r="ZC133" s="1"/>
      <c r="ZD133" s="1"/>
      <c r="ZE133" s="1"/>
      <c r="ZF133" s="1"/>
      <c r="ZG133" s="1"/>
      <c r="ZH133" s="1"/>
      <c r="ZI133" s="1"/>
      <c r="ZJ133" s="1"/>
      <c r="ZK133" s="1"/>
      <c r="ZL133" s="1"/>
      <c r="ZM133" s="1"/>
      <c r="ZN133" s="1"/>
      <c r="ZO133" s="1"/>
      <c r="ZP133" s="1"/>
      <c r="ZQ133" s="1"/>
      <c r="ZR133" s="1"/>
      <c r="ZS133" s="1"/>
      <c r="ZT133" s="1"/>
      <c r="ZU133" s="1"/>
      <c r="ZV133" s="1"/>
      <c r="ZW133" s="1"/>
      <c r="ZX133" s="1"/>
      <c r="ZY133" s="1"/>
      <c r="ZZ133" s="1"/>
      <c r="AAA133" s="1"/>
      <c r="AAB133" s="1"/>
      <c r="AAC133" s="1"/>
      <c r="AAD133" s="1"/>
      <c r="AAE133" s="1"/>
      <c r="AAF133" s="1"/>
      <c r="AAG133" s="1"/>
      <c r="AAH133" s="1"/>
      <c r="AAI133" s="1"/>
      <c r="AAJ133" s="1"/>
      <c r="AAK133" s="1"/>
      <c r="AAL133" s="1"/>
      <c r="AAM133" s="1"/>
      <c r="AAN133" s="1"/>
      <c r="AAO133" s="1"/>
      <c r="AAP133" s="1"/>
      <c r="AAQ133" s="1"/>
      <c r="AAR133" s="1"/>
      <c r="AAS133" s="1"/>
      <c r="AAT133" s="1"/>
      <c r="AAU133" s="1"/>
      <c r="AAV133" s="1"/>
      <c r="AAW133" s="1"/>
      <c r="AAX133" s="1"/>
      <c r="AAY133" s="1"/>
      <c r="AAZ133" s="1"/>
      <c r="ABA133" s="1"/>
      <c r="ABB133" s="1"/>
      <c r="ABC133" s="1"/>
      <c r="ABD133" s="1"/>
      <c r="ABE133" s="1"/>
      <c r="ABF133" s="1"/>
      <c r="ABG133" s="1"/>
      <c r="ABH133" s="1"/>
      <c r="ABI133" s="1"/>
      <c r="ABJ133" s="1"/>
      <c r="ABK133" s="1"/>
      <c r="ABL133" s="1"/>
      <c r="ABM133" s="1"/>
      <c r="ABN133" s="1"/>
      <c r="ABO133" s="1"/>
      <c r="ABP133" s="1"/>
      <c r="ABQ133" s="1"/>
      <c r="ABR133" s="1"/>
      <c r="ABS133" s="1"/>
      <c r="ABT133" s="1"/>
      <c r="ABU133" s="1"/>
      <c r="ABV133" s="1"/>
      <c r="ABW133" s="1"/>
      <c r="ABX133" s="1"/>
      <c r="ABY133" s="1"/>
      <c r="ABZ133" s="1"/>
      <c r="ACA133" s="1"/>
      <c r="ACB133" s="1"/>
      <c r="ACC133" s="1"/>
      <c r="ACD133" s="1"/>
      <c r="ACE133" s="1"/>
      <c r="ACF133" s="1"/>
      <c r="ACG133" s="1"/>
      <c r="ACH133" s="1"/>
      <c r="ACI133" s="1"/>
      <c r="ACJ133" s="1"/>
      <c r="ACK133" s="1"/>
      <c r="ACL133" s="1"/>
      <c r="ACM133" s="1"/>
      <c r="ACN133" s="1"/>
      <c r="ACO133" s="1"/>
      <c r="ACP133" s="1"/>
      <c r="ACQ133" s="1"/>
      <c r="ACR133" s="1"/>
      <c r="ACS133" s="1"/>
      <c r="ACT133" s="1"/>
      <c r="ACU133" s="1"/>
      <c r="ACV133" s="1"/>
      <c r="ACW133" s="1"/>
      <c r="ACX133" s="1"/>
      <c r="ACY133" s="1"/>
      <c r="ACZ133" s="1"/>
      <c r="ADA133" s="1"/>
      <c r="ADB133" s="1"/>
      <c r="ADC133" s="1"/>
      <c r="ADD133" s="1"/>
      <c r="ADE133" s="1"/>
      <c r="ADF133" s="1"/>
      <c r="ADG133" s="1"/>
      <c r="ADH133" s="1"/>
      <c r="ADI133" s="1"/>
      <c r="ADJ133" s="1"/>
      <c r="ADK133" s="1"/>
      <c r="ADL133" s="1"/>
      <c r="ADM133" s="1"/>
      <c r="ADN133" s="1"/>
      <c r="ADO133" s="1"/>
      <c r="ADP133" s="1"/>
      <c r="ADQ133" s="1"/>
      <c r="ADR133" s="1"/>
      <c r="ADS133" s="1"/>
      <c r="ADT133" s="1"/>
      <c r="ADU133" s="1"/>
      <c r="ADV133" s="1"/>
      <c r="ADW133" s="1"/>
      <c r="ADX133" s="1"/>
      <c r="ADY133" s="1"/>
      <c r="ADZ133" s="1"/>
      <c r="AEA133" s="1"/>
      <c r="AEB133" s="1"/>
      <c r="AEC133" s="1"/>
      <c r="AED133" s="1"/>
      <c r="AEE133" s="1"/>
      <c r="AEF133" s="1"/>
      <c r="AEG133" s="1"/>
      <c r="AEH133" s="1"/>
      <c r="AEI133" s="1"/>
      <c r="AEJ133" s="1"/>
      <c r="AEK133" s="1"/>
      <c r="AEL133" s="1"/>
      <c r="AEM133" s="1"/>
      <c r="AEN133" s="1"/>
      <c r="AEO133" s="1"/>
      <c r="AEP133" s="1"/>
      <c r="AEQ133" s="1"/>
      <c r="AER133" s="1"/>
      <c r="AES133" s="1"/>
      <c r="AET133" s="1"/>
      <c r="AEU133" s="1"/>
      <c r="AEV133" s="1"/>
      <c r="AEW133" s="1"/>
      <c r="AEX133" s="1"/>
      <c r="AEY133" s="1"/>
      <c r="AEZ133" s="1"/>
      <c r="AFA133" s="1"/>
      <c r="AFB133" s="1"/>
      <c r="AFC133" s="1"/>
      <c r="AFD133" s="1"/>
      <c r="AFE133" s="1"/>
      <c r="AFF133" s="1"/>
      <c r="AFG133" s="1"/>
      <c r="AFH133" s="1"/>
      <c r="AFI133" s="1"/>
      <c r="AFJ133" s="1"/>
      <c r="AFK133" s="1"/>
      <c r="AFL133" s="1"/>
      <c r="AFM133" s="1"/>
      <c r="AFN133" s="1"/>
      <c r="AFO133" s="1"/>
      <c r="AFP133" s="1"/>
      <c r="AFQ133" s="1"/>
      <c r="AFR133" s="1"/>
      <c r="AFS133" s="1"/>
      <c r="AFT133" s="1"/>
      <c r="AFU133" s="1"/>
      <c r="AFV133" s="1"/>
      <c r="AFW133" s="1"/>
      <c r="AFX133" s="1"/>
      <c r="AFY133" s="1"/>
      <c r="AFZ133" s="1"/>
      <c r="AGA133" s="1"/>
      <c r="AGB133" s="1"/>
      <c r="AGC133" s="1"/>
      <c r="AGD133" s="1"/>
      <c r="AGE133" s="1"/>
      <c r="AGF133" s="1"/>
      <c r="AGG133" s="1"/>
      <c r="AGH133" s="1"/>
      <c r="AGI133" s="1"/>
      <c r="AGJ133" s="1"/>
      <c r="AGK133" s="1"/>
      <c r="AGL133" s="1"/>
      <c r="AGM133" s="1"/>
      <c r="AGN133" s="1"/>
      <c r="AGO133" s="1"/>
      <c r="AGP133" s="1"/>
      <c r="AGQ133" s="1"/>
      <c r="AGR133" s="1"/>
      <c r="AGS133" s="1"/>
      <c r="AGT133" s="1"/>
      <c r="AGU133" s="1"/>
      <c r="AGV133" s="1"/>
      <c r="AGW133" s="1"/>
      <c r="AGX133" s="1"/>
      <c r="AGY133" s="1"/>
      <c r="AGZ133" s="1"/>
      <c r="AHA133" s="1"/>
      <c r="AHB133" s="1"/>
      <c r="AHC133" s="1"/>
      <c r="AHD133" s="1"/>
      <c r="AHE133" s="1"/>
      <c r="AHF133" s="1"/>
      <c r="AHG133" s="1"/>
      <c r="AHH133" s="1"/>
      <c r="AHI133" s="1"/>
      <c r="AHJ133" s="1"/>
      <c r="AHK133" s="1"/>
      <c r="AHL133" s="1"/>
      <c r="AHM133" s="1"/>
      <c r="AHN133" s="1"/>
      <c r="AHO133" s="1"/>
      <c r="AHP133" s="1"/>
      <c r="AHQ133" s="1"/>
      <c r="AHR133" s="1"/>
      <c r="AHS133" s="1"/>
      <c r="AHT133" s="1"/>
      <c r="AHU133" s="1"/>
      <c r="AHV133" s="1"/>
      <c r="AHW133" s="1"/>
      <c r="AHX133" s="1"/>
      <c r="AHY133" s="1"/>
      <c r="AHZ133" s="1"/>
      <c r="AIA133" s="1"/>
      <c r="AIB133" s="1"/>
      <c r="AIC133" s="1"/>
      <c r="AID133" s="1"/>
      <c r="AIE133" s="1"/>
      <c r="AIF133" s="1"/>
      <c r="AIG133" s="1"/>
      <c r="AIH133" s="1"/>
      <c r="AII133" s="1"/>
      <c r="AIJ133" s="1"/>
      <c r="AIK133" s="1"/>
      <c r="AIL133" s="1"/>
      <c r="AIM133" s="1"/>
      <c r="AIN133" s="1"/>
      <c r="AIO133" s="1"/>
      <c r="AIP133" s="1"/>
      <c r="AIQ133" s="1"/>
      <c r="AIR133" s="1"/>
      <c r="AIS133" s="1"/>
      <c r="AIT133" s="1"/>
      <c r="AIU133" s="1"/>
      <c r="AIV133" s="1"/>
      <c r="AIW133" s="1"/>
      <c r="AIX133" s="1"/>
      <c r="AIY133" s="1"/>
      <c r="AIZ133" s="1"/>
      <c r="AJA133" s="1"/>
      <c r="AJB133" s="1"/>
      <c r="AJC133" s="1"/>
      <c r="AJD133" s="1"/>
      <c r="AJE133" s="1"/>
      <c r="AJF133" s="1"/>
      <c r="AJG133" s="1"/>
      <c r="AJH133" s="1"/>
      <c r="AJI133" s="1"/>
      <c r="AJJ133" s="1"/>
      <c r="AJK133" s="1"/>
      <c r="AJL133" s="1"/>
      <c r="AJM133" s="1"/>
      <c r="AJN133" s="1"/>
      <c r="AJO133" s="1"/>
      <c r="AJP133" s="1"/>
      <c r="AJQ133" s="1"/>
      <c r="AJR133" s="1"/>
      <c r="AJS133" s="1"/>
      <c r="AJT133" s="1"/>
      <c r="AJU133" s="1"/>
      <c r="AJV133" s="1"/>
      <c r="AJW133" s="1"/>
      <c r="AJX133" s="1"/>
      <c r="AJY133" s="1"/>
      <c r="AJZ133" s="1"/>
      <c r="AKA133" s="1"/>
      <c r="AKB133" s="1"/>
      <c r="AKC133" s="1"/>
      <c r="AKD133" s="1"/>
      <c r="AKE133" s="1"/>
      <c r="AKF133" s="1"/>
      <c r="AKG133" s="1"/>
      <c r="AKH133" s="1"/>
      <c r="AKI133" s="1"/>
      <c r="AKJ133" s="1"/>
      <c r="AKK133" s="1"/>
      <c r="AKL133" s="1"/>
      <c r="AKM133" s="1"/>
      <c r="AKN133" s="1"/>
      <c r="AKO133" s="1"/>
      <c r="AKP133" s="1"/>
      <c r="AKQ133" s="1"/>
      <c r="AKR133" s="1"/>
      <c r="AKS133" s="1"/>
      <c r="AKT133" s="1"/>
      <c r="AKU133" s="1"/>
      <c r="AKV133" s="1"/>
      <c r="AKW133" s="1"/>
      <c r="AKX133" s="1"/>
      <c r="AKY133" s="1"/>
      <c r="AKZ133" s="1"/>
      <c r="ALA133" s="1"/>
      <c r="ALB133" s="1"/>
      <c r="ALC133" s="1"/>
      <c r="ALD133" s="1"/>
      <c r="ALE133" s="1"/>
      <c r="ALF133" s="1"/>
      <c r="ALG133" s="1"/>
      <c r="ALH133" s="1"/>
      <c r="ALI133" s="1"/>
      <c r="ALJ133" s="1"/>
      <c r="ALK133" s="1"/>
      <c r="ALL133" s="1"/>
      <c r="ALM133" s="1"/>
      <c r="ALN133" s="1"/>
      <c r="ALO133" s="1"/>
      <c r="ALP133" s="1"/>
      <c r="ALQ133" s="1"/>
      <c r="ALR133" s="1"/>
      <c r="ALS133" s="1"/>
      <c r="ALT133" s="1"/>
      <c r="ALU133" s="1"/>
      <c r="ALV133" s="1"/>
      <c r="ALW133" s="1"/>
      <c r="ALX133" s="1"/>
      <c r="ALY133" s="1"/>
      <c r="ALZ133" s="1"/>
      <c r="AMA133" s="1"/>
      <c r="AMB133" s="1"/>
      <c r="AMC133" s="1"/>
      <c r="AMD133" s="1"/>
    </row>
    <row r="134" spans="1:1018">
      <c r="A134" s="98">
        <v>1130077</v>
      </c>
      <c r="B134" s="99" t="s">
        <v>162</v>
      </c>
      <c r="C134" s="98">
        <v>40</v>
      </c>
      <c r="D134" s="100">
        <v>1</v>
      </c>
      <c r="E134" s="101">
        <v>1</v>
      </c>
      <c r="F134" s="97" t="s">
        <v>37</v>
      </c>
      <c r="G134" s="7" t="s">
        <v>42</v>
      </c>
    </row>
    <row r="135" spans="1:1018">
      <c r="A135" s="98">
        <v>1130078</v>
      </c>
      <c r="B135" s="99" t="s">
        <v>167</v>
      </c>
      <c r="C135" s="98">
        <v>50</v>
      </c>
      <c r="D135" s="100">
        <v>1</v>
      </c>
      <c r="E135" s="101">
        <v>1</v>
      </c>
      <c r="F135" s="97" t="s">
        <v>37</v>
      </c>
      <c r="G135" s="7" t="s">
        <v>55</v>
      </c>
    </row>
    <row r="136" spans="1:1018">
      <c r="A136" s="98">
        <v>1130079</v>
      </c>
      <c r="B136" s="99" t="s">
        <v>165</v>
      </c>
      <c r="C136" s="98">
        <v>350</v>
      </c>
      <c r="D136" s="100">
        <v>1</v>
      </c>
      <c r="E136" s="101">
        <v>1</v>
      </c>
      <c r="F136" s="97" t="s">
        <v>37</v>
      </c>
      <c r="G136" s="7" t="s">
        <v>42</v>
      </c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  <c r="IV136" s="19"/>
      <c r="IW136" s="19"/>
      <c r="IX136" s="19"/>
      <c r="IY136" s="19"/>
      <c r="IZ136" s="19"/>
      <c r="JA136" s="19"/>
      <c r="JB136" s="19"/>
      <c r="JC136" s="19"/>
      <c r="JD136" s="19"/>
      <c r="JE136" s="19"/>
      <c r="JF136" s="19"/>
      <c r="JG136" s="19"/>
      <c r="JH136" s="19"/>
      <c r="JI136" s="19"/>
      <c r="JJ136" s="19"/>
      <c r="JK136" s="19"/>
      <c r="JL136" s="19"/>
      <c r="JM136" s="19"/>
      <c r="JN136" s="19"/>
      <c r="JO136" s="19"/>
      <c r="JP136" s="19"/>
      <c r="JQ136" s="19"/>
      <c r="JR136" s="19"/>
      <c r="JS136" s="19"/>
      <c r="JT136" s="19"/>
      <c r="JU136" s="19"/>
      <c r="JV136" s="19"/>
      <c r="JW136" s="19"/>
      <c r="JX136" s="19"/>
      <c r="JY136" s="19"/>
      <c r="JZ136" s="19"/>
      <c r="KA136" s="19"/>
      <c r="KB136" s="19"/>
      <c r="KC136" s="19"/>
      <c r="KD136" s="19"/>
      <c r="KE136" s="19"/>
      <c r="KF136" s="19"/>
      <c r="KG136" s="19"/>
      <c r="KH136" s="19"/>
      <c r="KI136" s="19"/>
      <c r="KJ136" s="19"/>
      <c r="KK136" s="19"/>
      <c r="KL136" s="19"/>
      <c r="KM136" s="19"/>
      <c r="KN136" s="19"/>
      <c r="KO136" s="19"/>
      <c r="KP136" s="19"/>
      <c r="KQ136" s="19"/>
      <c r="KR136" s="19"/>
      <c r="KS136" s="19"/>
      <c r="KT136" s="19"/>
      <c r="KU136" s="19"/>
      <c r="KV136" s="19"/>
      <c r="KW136" s="19"/>
      <c r="KX136" s="19"/>
      <c r="KY136" s="19"/>
      <c r="KZ136" s="19"/>
      <c r="LA136" s="19"/>
      <c r="LB136" s="19"/>
      <c r="LC136" s="19"/>
      <c r="LD136" s="19"/>
      <c r="LE136" s="19"/>
      <c r="LF136" s="19"/>
      <c r="LG136" s="19"/>
      <c r="LH136" s="19"/>
      <c r="LI136" s="19"/>
      <c r="LJ136" s="19"/>
      <c r="LK136" s="19"/>
      <c r="LL136" s="19"/>
      <c r="LM136" s="19"/>
      <c r="LN136" s="19"/>
      <c r="LO136" s="19"/>
      <c r="LP136" s="19"/>
      <c r="LQ136" s="19"/>
      <c r="LR136" s="19"/>
      <c r="LS136" s="19"/>
      <c r="LT136" s="19"/>
      <c r="LU136" s="19"/>
      <c r="LV136" s="19"/>
      <c r="LW136" s="19"/>
      <c r="LX136" s="19"/>
      <c r="LY136" s="19"/>
      <c r="LZ136" s="19"/>
      <c r="MA136" s="19"/>
      <c r="MB136" s="19"/>
      <c r="MC136" s="19"/>
      <c r="MD136" s="19"/>
      <c r="ME136" s="19"/>
      <c r="MF136" s="19"/>
      <c r="MG136" s="19"/>
      <c r="MH136" s="19"/>
      <c r="MI136" s="19"/>
      <c r="MJ136" s="19"/>
      <c r="MK136" s="19"/>
      <c r="ML136" s="19"/>
      <c r="MM136" s="19"/>
      <c r="MN136" s="19"/>
      <c r="MO136" s="19"/>
      <c r="MP136" s="19"/>
      <c r="MQ136" s="19"/>
      <c r="MR136" s="19"/>
      <c r="MS136" s="19"/>
      <c r="MT136" s="19"/>
      <c r="MU136" s="19"/>
      <c r="MV136" s="19"/>
      <c r="MW136" s="19"/>
      <c r="MX136" s="19"/>
      <c r="MY136" s="19"/>
      <c r="MZ136" s="19"/>
      <c r="NA136" s="19"/>
      <c r="NB136" s="19"/>
      <c r="NC136" s="19"/>
      <c r="ND136" s="19"/>
      <c r="NE136" s="19"/>
      <c r="NF136" s="19"/>
      <c r="NG136" s="19"/>
      <c r="NH136" s="19"/>
      <c r="NI136" s="19"/>
      <c r="NJ136" s="19"/>
      <c r="NK136" s="19"/>
      <c r="NL136" s="19"/>
      <c r="NM136" s="19"/>
      <c r="NN136" s="19"/>
      <c r="NO136" s="19"/>
      <c r="NP136" s="19"/>
      <c r="NQ136" s="19"/>
      <c r="NR136" s="19"/>
      <c r="NS136" s="19"/>
      <c r="NT136" s="19"/>
      <c r="NU136" s="19"/>
      <c r="NV136" s="19"/>
      <c r="NW136" s="19"/>
      <c r="NX136" s="19"/>
      <c r="NY136" s="19"/>
      <c r="NZ136" s="19"/>
      <c r="OA136" s="19"/>
      <c r="OB136" s="19"/>
      <c r="OC136" s="19"/>
      <c r="OD136" s="19"/>
      <c r="OE136" s="19"/>
      <c r="OF136" s="19"/>
      <c r="OG136" s="19"/>
      <c r="OH136" s="19"/>
      <c r="OI136" s="19"/>
      <c r="OJ136" s="19"/>
      <c r="OK136" s="19"/>
      <c r="OL136" s="19"/>
      <c r="OM136" s="19"/>
      <c r="ON136" s="19"/>
      <c r="OO136" s="19"/>
      <c r="OP136" s="19"/>
      <c r="OQ136" s="19"/>
      <c r="OR136" s="19"/>
      <c r="OS136" s="19"/>
      <c r="OT136" s="19"/>
      <c r="OU136" s="19"/>
      <c r="OV136" s="19"/>
      <c r="OW136" s="19"/>
      <c r="OX136" s="19"/>
      <c r="OY136" s="19"/>
      <c r="OZ136" s="19"/>
      <c r="PA136" s="19"/>
      <c r="PB136" s="19"/>
      <c r="PC136" s="19"/>
      <c r="PD136" s="19"/>
      <c r="PE136" s="19"/>
      <c r="PF136" s="19"/>
      <c r="PG136" s="19"/>
      <c r="PH136" s="19"/>
      <c r="PI136" s="19"/>
      <c r="PJ136" s="19"/>
      <c r="PK136" s="19"/>
      <c r="PL136" s="19"/>
      <c r="PM136" s="19"/>
      <c r="PN136" s="19"/>
      <c r="PO136" s="19"/>
      <c r="PP136" s="19"/>
      <c r="PQ136" s="19"/>
      <c r="PR136" s="19"/>
      <c r="PS136" s="19"/>
      <c r="PT136" s="19"/>
      <c r="PU136" s="19"/>
      <c r="PV136" s="19"/>
      <c r="PW136" s="19"/>
      <c r="PX136" s="19"/>
      <c r="PY136" s="19"/>
      <c r="PZ136" s="19"/>
      <c r="QA136" s="19"/>
      <c r="QB136" s="19"/>
      <c r="QC136" s="19"/>
      <c r="QD136" s="19"/>
      <c r="QE136" s="19"/>
      <c r="QF136" s="19"/>
      <c r="QG136" s="19"/>
      <c r="QH136" s="19"/>
      <c r="QI136" s="19"/>
      <c r="QJ136" s="19"/>
      <c r="QK136" s="19"/>
      <c r="QL136" s="19"/>
      <c r="QM136" s="19"/>
      <c r="QN136" s="19"/>
      <c r="QO136" s="19"/>
      <c r="QP136" s="19"/>
      <c r="QQ136" s="19"/>
      <c r="QR136" s="19"/>
      <c r="QS136" s="19"/>
      <c r="QT136" s="19"/>
      <c r="QU136" s="19"/>
      <c r="QV136" s="19"/>
      <c r="QW136" s="19"/>
      <c r="QX136" s="19"/>
      <c r="QY136" s="19"/>
      <c r="QZ136" s="19"/>
      <c r="RA136" s="19"/>
      <c r="RB136" s="19"/>
      <c r="RC136" s="19"/>
      <c r="RD136" s="19"/>
      <c r="RE136" s="19"/>
      <c r="RF136" s="19"/>
      <c r="RG136" s="19"/>
      <c r="RH136" s="19"/>
      <c r="RI136" s="19"/>
      <c r="RJ136" s="19"/>
      <c r="RK136" s="19"/>
      <c r="RL136" s="19"/>
      <c r="RM136" s="19"/>
      <c r="RN136" s="19"/>
      <c r="RO136" s="19"/>
      <c r="RP136" s="19"/>
      <c r="RQ136" s="19"/>
      <c r="RR136" s="19"/>
      <c r="RS136" s="19"/>
      <c r="RT136" s="19"/>
      <c r="RU136" s="19"/>
      <c r="RV136" s="19"/>
      <c r="RW136" s="19"/>
      <c r="RX136" s="19"/>
      <c r="RY136" s="19"/>
      <c r="RZ136" s="19"/>
      <c r="SA136" s="19"/>
      <c r="SB136" s="19"/>
      <c r="SC136" s="19"/>
      <c r="SD136" s="19"/>
      <c r="SE136" s="19"/>
      <c r="SF136" s="19"/>
      <c r="SG136" s="19"/>
      <c r="SH136" s="19"/>
      <c r="SI136" s="19"/>
      <c r="SJ136" s="19"/>
      <c r="SK136" s="19"/>
      <c r="SL136" s="19"/>
      <c r="SM136" s="19"/>
      <c r="SN136" s="19"/>
      <c r="SO136" s="19"/>
      <c r="SP136" s="19"/>
      <c r="SQ136" s="19"/>
      <c r="SR136" s="19"/>
      <c r="SS136" s="19"/>
      <c r="ST136" s="19"/>
      <c r="SU136" s="19"/>
      <c r="SV136" s="19"/>
      <c r="SW136" s="19"/>
      <c r="SX136" s="19"/>
      <c r="SY136" s="19"/>
      <c r="SZ136" s="19"/>
      <c r="TA136" s="19"/>
      <c r="TB136" s="19"/>
      <c r="TC136" s="19"/>
      <c r="TD136" s="19"/>
      <c r="TE136" s="19"/>
      <c r="TF136" s="19"/>
      <c r="TG136" s="19"/>
      <c r="TH136" s="19"/>
      <c r="TI136" s="19"/>
      <c r="TJ136" s="19"/>
      <c r="TK136" s="19"/>
      <c r="TL136" s="19"/>
      <c r="TM136" s="19"/>
      <c r="TN136" s="19"/>
      <c r="TO136" s="19"/>
      <c r="TP136" s="19"/>
      <c r="TQ136" s="19"/>
      <c r="TR136" s="19"/>
      <c r="TS136" s="19"/>
      <c r="TT136" s="19"/>
      <c r="TU136" s="19"/>
      <c r="TV136" s="19"/>
      <c r="TW136" s="19"/>
      <c r="TX136" s="19"/>
      <c r="TY136" s="19"/>
      <c r="TZ136" s="19"/>
      <c r="UA136" s="19"/>
      <c r="UB136" s="19"/>
      <c r="UC136" s="19"/>
      <c r="UD136" s="19"/>
      <c r="UE136" s="19"/>
      <c r="UF136" s="19"/>
      <c r="UG136" s="19"/>
      <c r="UH136" s="19"/>
      <c r="UI136" s="19"/>
      <c r="UJ136" s="19"/>
      <c r="UK136" s="19"/>
      <c r="UL136" s="19"/>
      <c r="UM136" s="19"/>
      <c r="UN136" s="19"/>
      <c r="UO136" s="19"/>
      <c r="UP136" s="19"/>
      <c r="UQ136" s="19"/>
      <c r="UR136" s="19"/>
      <c r="US136" s="19"/>
      <c r="UT136" s="19"/>
      <c r="UU136" s="19"/>
      <c r="UV136" s="19"/>
      <c r="UW136" s="19"/>
      <c r="UX136" s="19"/>
      <c r="UY136" s="19"/>
      <c r="UZ136" s="19"/>
      <c r="VA136" s="19"/>
      <c r="VB136" s="19"/>
      <c r="VC136" s="19"/>
      <c r="VD136" s="19"/>
      <c r="VE136" s="19"/>
      <c r="VF136" s="19"/>
      <c r="VG136" s="19"/>
      <c r="VH136" s="19"/>
      <c r="VI136" s="19"/>
      <c r="VJ136" s="19"/>
      <c r="VK136" s="19"/>
      <c r="VL136" s="19"/>
      <c r="VM136" s="19"/>
      <c r="VN136" s="19"/>
      <c r="VO136" s="19"/>
      <c r="VP136" s="19"/>
      <c r="VQ136" s="19"/>
      <c r="VR136" s="19"/>
      <c r="VS136" s="19"/>
      <c r="VT136" s="19"/>
      <c r="VU136" s="19"/>
      <c r="VV136" s="19"/>
      <c r="VW136" s="19"/>
      <c r="VX136" s="19"/>
      <c r="VY136" s="19"/>
      <c r="VZ136" s="19"/>
      <c r="WA136" s="19"/>
      <c r="WB136" s="19"/>
      <c r="WC136" s="19"/>
      <c r="WD136" s="19"/>
      <c r="WE136" s="19"/>
      <c r="WF136" s="19"/>
      <c r="WG136" s="19"/>
      <c r="WH136" s="19"/>
      <c r="WI136" s="19"/>
      <c r="WJ136" s="19"/>
      <c r="WK136" s="19"/>
      <c r="WL136" s="19"/>
      <c r="WM136" s="19"/>
      <c r="WN136" s="19"/>
      <c r="WO136" s="19"/>
      <c r="WP136" s="19"/>
      <c r="WQ136" s="19"/>
      <c r="WR136" s="19"/>
      <c r="WS136" s="19"/>
      <c r="WT136" s="19"/>
      <c r="WU136" s="19"/>
      <c r="WV136" s="19"/>
      <c r="WW136" s="19"/>
      <c r="WX136" s="19"/>
      <c r="WY136" s="19"/>
      <c r="WZ136" s="19"/>
      <c r="XA136" s="19"/>
      <c r="XB136" s="19"/>
      <c r="XC136" s="19"/>
      <c r="XD136" s="19"/>
      <c r="XE136" s="19"/>
      <c r="XF136" s="19"/>
      <c r="XG136" s="19"/>
      <c r="XH136" s="19"/>
      <c r="XI136" s="19"/>
      <c r="XJ136" s="19"/>
      <c r="XK136" s="19"/>
      <c r="XL136" s="19"/>
      <c r="XM136" s="19"/>
      <c r="XN136" s="19"/>
      <c r="XO136" s="19"/>
      <c r="XP136" s="19"/>
      <c r="XQ136" s="19"/>
      <c r="XR136" s="19"/>
      <c r="XS136" s="19"/>
      <c r="XT136" s="19"/>
      <c r="XU136" s="19"/>
      <c r="XV136" s="19"/>
      <c r="XW136" s="19"/>
      <c r="XX136" s="19"/>
      <c r="XY136" s="19"/>
      <c r="XZ136" s="19"/>
      <c r="YA136" s="19"/>
      <c r="YB136" s="19"/>
      <c r="YC136" s="19"/>
      <c r="YD136" s="19"/>
      <c r="YE136" s="19"/>
      <c r="YF136" s="19"/>
      <c r="YG136" s="19"/>
      <c r="YH136" s="19"/>
      <c r="YI136" s="19"/>
      <c r="YJ136" s="19"/>
      <c r="YK136" s="19"/>
      <c r="YL136" s="19"/>
      <c r="YM136" s="19"/>
      <c r="YN136" s="19"/>
      <c r="YO136" s="19"/>
      <c r="YP136" s="19"/>
      <c r="YQ136" s="19"/>
      <c r="YR136" s="19"/>
      <c r="YS136" s="19"/>
      <c r="YT136" s="19"/>
      <c r="YU136" s="19"/>
      <c r="YV136" s="19"/>
      <c r="YW136" s="19"/>
      <c r="YX136" s="19"/>
      <c r="YY136" s="19"/>
      <c r="YZ136" s="19"/>
      <c r="ZA136" s="19"/>
      <c r="ZB136" s="19"/>
      <c r="ZC136" s="19"/>
      <c r="ZD136" s="19"/>
      <c r="ZE136" s="19"/>
      <c r="ZF136" s="19"/>
      <c r="ZG136" s="19"/>
      <c r="ZH136" s="19"/>
      <c r="ZI136" s="19"/>
      <c r="ZJ136" s="19"/>
      <c r="ZK136" s="19"/>
      <c r="ZL136" s="19"/>
      <c r="ZM136" s="19"/>
      <c r="ZN136" s="19"/>
      <c r="ZO136" s="19"/>
      <c r="ZP136" s="19"/>
      <c r="ZQ136" s="19"/>
      <c r="ZR136" s="19"/>
      <c r="ZS136" s="19"/>
      <c r="ZT136" s="19"/>
      <c r="ZU136" s="19"/>
      <c r="ZV136" s="19"/>
      <c r="ZW136" s="19"/>
      <c r="ZX136" s="19"/>
      <c r="ZY136" s="19"/>
      <c r="ZZ136" s="19"/>
      <c r="AAA136" s="19"/>
      <c r="AAB136" s="19"/>
      <c r="AAC136" s="19"/>
      <c r="AAD136" s="19"/>
      <c r="AAE136" s="19"/>
      <c r="AAF136" s="19"/>
      <c r="AAG136" s="19"/>
      <c r="AAH136" s="19"/>
      <c r="AAI136" s="19"/>
      <c r="AAJ136" s="19"/>
      <c r="AAK136" s="19"/>
      <c r="AAL136" s="19"/>
      <c r="AAM136" s="19"/>
      <c r="AAN136" s="19"/>
      <c r="AAO136" s="19"/>
      <c r="AAP136" s="19"/>
      <c r="AAQ136" s="19"/>
      <c r="AAR136" s="19"/>
      <c r="AAS136" s="19"/>
      <c r="AAT136" s="19"/>
      <c r="AAU136" s="19"/>
      <c r="AAV136" s="19"/>
      <c r="AAW136" s="19"/>
      <c r="AAX136" s="19"/>
      <c r="AAY136" s="19"/>
      <c r="AAZ136" s="19"/>
      <c r="ABA136" s="19"/>
      <c r="ABB136" s="19"/>
      <c r="ABC136" s="19"/>
      <c r="ABD136" s="19"/>
      <c r="ABE136" s="19"/>
      <c r="ABF136" s="19"/>
      <c r="ABG136" s="19"/>
      <c r="ABH136" s="19"/>
      <c r="ABI136" s="19"/>
      <c r="ABJ136" s="19"/>
      <c r="ABK136" s="19"/>
      <c r="ABL136" s="19"/>
      <c r="ABM136" s="19"/>
      <c r="ABN136" s="19"/>
      <c r="ABO136" s="19"/>
      <c r="ABP136" s="19"/>
      <c r="ABQ136" s="19"/>
      <c r="ABR136" s="19"/>
      <c r="ABS136" s="19"/>
      <c r="ABT136" s="19"/>
      <c r="ABU136" s="19"/>
      <c r="ABV136" s="19"/>
      <c r="ABW136" s="19"/>
      <c r="ABX136" s="19"/>
      <c r="ABY136" s="19"/>
      <c r="ABZ136" s="19"/>
      <c r="ACA136" s="19"/>
      <c r="ACB136" s="19"/>
      <c r="ACC136" s="19"/>
      <c r="ACD136" s="19"/>
      <c r="ACE136" s="19"/>
      <c r="ACF136" s="19"/>
      <c r="ACG136" s="19"/>
      <c r="ACH136" s="19"/>
      <c r="ACI136" s="19"/>
      <c r="ACJ136" s="19"/>
      <c r="ACK136" s="19"/>
      <c r="ACL136" s="19"/>
      <c r="ACM136" s="19"/>
      <c r="ACN136" s="19"/>
      <c r="ACO136" s="19"/>
      <c r="ACP136" s="19"/>
      <c r="ACQ136" s="19"/>
      <c r="ACR136" s="19"/>
      <c r="ACS136" s="19"/>
      <c r="ACT136" s="19"/>
      <c r="ACU136" s="19"/>
      <c r="ACV136" s="19"/>
      <c r="ACW136" s="19"/>
      <c r="ACX136" s="19"/>
      <c r="ACY136" s="19"/>
      <c r="ACZ136" s="19"/>
      <c r="ADA136" s="19"/>
      <c r="ADB136" s="19"/>
      <c r="ADC136" s="19"/>
      <c r="ADD136" s="19"/>
      <c r="ADE136" s="19"/>
      <c r="ADF136" s="19"/>
      <c r="ADG136" s="19"/>
      <c r="ADH136" s="19"/>
      <c r="ADI136" s="19"/>
      <c r="ADJ136" s="19"/>
      <c r="ADK136" s="19"/>
      <c r="ADL136" s="19"/>
      <c r="ADM136" s="19"/>
      <c r="ADN136" s="19"/>
      <c r="ADO136" s="19"/>
      <c r="ADP136" s="19"/>
      <c r="ADQ136" s="19"/>
      <c r="ADR136" s="19"/>
      <c r="ADS136" s="19"/>
      <c r="ADT136" s="19"/>
      <c r="ADU136" s="19"/>
      <c r="ADV136" s="19"/>
      <c r="ADW136" s="19"/>
      <c r="ADX136" s="19"/>
      <c r="ADY136" s="19"/>
      <c r="ADZ136" s="19"/>
      <c r="AEA136" s="19"/>
      <c r="AEB136" s="19"/>
      <c r="AEC136" s="19"/>
      <c r="AED136" s="19"/>
      <c r="AEE136" s="19"/>
      <c r="AEF136" s="19"/>
      <c r="AEG136" s="19"/>
      <c r="AEH136" s="19"/>
      <c r="AEI136" s="19"/>
      <c r="AEJ136" s="19"/>
      <c r="AEK136" s="19"/>
      <c r="AEL136" s="19"/>
      <c r="AEM136" s="19"/>
      <c r="AEN136" s="19"/>
      <c r="AEO136" s="19"/>
      <c r="AEP136" s="19"/>
      <c r="AEQ136" s="19"/>
      <c r="AER136" s="19"/>
      <c r="AES136" s="19"/>
      <c r="AET136" s="19"/>
      <c r="AEU136" s="19"/>
      <c r="AEV136" s="19"/>
      <c r="AEW136" s="19"/>
      <c r="AEX136" s="19"/>
      <c r="AEY136" s="19"/>
      <c r="AEZ136" s="19"/>
      <c r="AFA136" s="19"/>
      <c r="AFB136" s="19"/>
      <c r="AFC136" s="19"/>
      <c r="AFD136" s="19"/>
      <c r="AFE136" s="19"/>
      <c r="AFF136" s="19"/>
      <c r="AFG136" s="19"/>
      <c r="AFH136" s="19"/>
      <c r="AFI136" s="19"/>
      <c r="AFJ136" s="19"/>
      <c r="AFK136" s="19"/>
      <c r="AFL136" s="19"/>
      <c r="AFM136" s="19"/>
      <c r="AFN136" s="19"/>
      <c r="AFO136" s="19"/>
      <c r="AFP136" s="19"/>
      <c r="AFQ136" s="19"/>
      <c r="AFR136" s="19"/>
      <c r="AFS136" s="19"/>
      <c r="AFT136" s="19"/>
      <c r="AFU136" s="19"/>
      <c r="AFV136" s="19"/>
      <c r="AFW136" s="19"/>
      <c r="AFX136" s="19"/>
      <c r="AFY136" s="19"/>
      <c r="AFZ136" s="19"/>
      <c r="AGA136" s="19"/>
      <c r="AGB136" s="19"/>
      <c r="AGC136" s="19"/>
      <c r="AGD136" s="19"/>
      <c r="AGE136" s="19"/>
      <c r="AGF136" s="19"/>
      <c r="AGG136" s="19"/>
      <c r="AGH136" s="19"/>
      <c r="AGI136" s="19"/>
      <c r="AGJ136" s="19"/>
      <c r="AGK136" s="19"/>
      <c r="AGL136" s="19"/>
      <c r="AGM136" s="19"/>
      <c r="AGN136" s="19"/>
      <c r="AGO136" s="19"/>
      <c r="AGP136" s="19"/>
      <c r="AGQ136" s="19"/>
      <c r="AGR136" s="19"/>
      <c r="AGS136" s="19"/>
      <c r="AGT136" s="19"/>
      <c r="AGU136" s="19"/>
      <c r="AGV136" s="19"/>
      <c r="AGW136" s="19"/>
      <c r="AGX136" s="19"/>
      <c r="AGY136" s="19"/>
      <c r="AGZ136" s="19"/>
      <c r="AHA136" s="19"/>
      <c r="AHB136" s="19"/>
      <c r="AHC136" s="19"/>
      <c r="AHD136" s="19"/>
      <c r="AHE136" s="19"/>
      <c r="AHF136" s="19"/>
      <c r="AHG136" s="19"/>
      <c r="AHH136" s="19"/>
      <c r="AHI136" s="19"/>
      <c r="AHJ136" s="19"/>
      <c r="AHK136" s="19"/>
      <c r="AHL136" s="19"/>
      <c r="AHM136" s="19"/>
      <c r="AHN136" s="19"/>
      <c r="AHO136" s="19"/>
      <c r="AHP136" s="19"/>
      <c r="AHQ136" s="19"/>
      <c r="AHR136" s="19"/>
      <c r="AHS136" s="19"/>
      <c r="AHT136" s="19"/>
      <c r="AHU136" s="19"/>
      <c r="AHV136" s="19"/>
      <c r="AHW136" s="19"/>
      <c r="AHX136" s="19"/>
      <c r="AHY136" s="19"/>
      <c r="AHZ136" s="19"/>
      <c r="AIA136" s="19"/>
      <c r="AIB136" s="19"/>
      <c r="AIC136" s="19"/>
      <c r="AID136" s="19"/>
      <c r="AIE136" s="19"/>
      <c r="AIF136" s="19"/>
      <c r="AIG136" s="19"/>
      <c r="AIH136" s="19"/>
      <c r="AII136" s="19"/>
      <c r="AIJ136" s="19"/>
      <c r="AIK136" s="19"/>
      <c r="AIL136" s="19"/>
      <c r="AIM136" s="19"/>
      <c r="AIN136" s="19"/>
      <c r="AIO136" s="19"/>
      <c r="AIP136" s="19"/>
      <c r="AIQ136" s="19"/>
      <c r="AIR136" s="19"/>
      <c r="AIS136" s="19"/>
      <c r="AIT136" s="19"/>
      <c r="AIU136" s="19"/>
      <c r="AIV136" s="19"/>
      <c r="AIW136" s="19"/>
      <c r="AIX136" s="19"/>
      <c r="AIY136" s="19"/>
      <c r="AIZ136" s="19"/>
      <c r="AJA136" s="19"/>
      <c r="AJB136" s="19"/>
      <c r="AJC136" s="19"/>
      <c r="AJD136" s="19"/>
      <c r="AJE136" s="19"/>
      <c r="AJF136" s="19"/>
      <c r="AJG136" s="19"/>
      <c r="AJH136" s="19"/>
      <c r="AJI136" s="19"/>
      <c r="AJJ136" s="19"/>
      <c r="AJK136" s="19"/>
      <c r="AJL136" s="19"/>
      <c r="AJM136" s="19"/>
      <c r="AJN136" s="19"/>
      <c r="AJO136" s="19"/>
      <c r="AJP136" s="19"/>
      <c r="AJQ136" s="19"/>
      <c r="AJR136" s="19"/>
      <c r="AJS136" s="19"/>
      <c r="AJT136" s="19"/>
      <c r="AJU136" s="19"/>
      <c r="AJV136" s="19"/>
      <c r="AJW136" s="19"/>
      <c r="AJX136" s="19"/>
      <c r="AJY136" s="19"/>
      <c r="AJZ136" s="19"/>
      <c r="AKA136" s="19"/>
      <c r="AKB136" s="19"/>
      <c r="AKC136" s="19"/>
      <c r="AKD136" s="19"/>
      <c r="AKE136" s="19"/>
      <c r="AKF136" s="19"/>
      <c r="AKG136" s="19"/>
      <c r="AKH136" s="19"/>
      <c r="AKI136" s="19"/>
      <c r="AKJ136" s="19"/>
      <c r="AKK136" s="19"/>
      <c r="AKL136" s="19"/>
      <c r="AKM136" s="19"/>
      <c r="AKN136" s="19"/>
      <c r="AKO136" s="19"/>
      <c r="AKP136" s="19"/>
      <c r="AKQ136" s="19"/>
      <c r="AKR136" s="19"/>
      <c r="AKS136" s="19"/>
      <c r="AKT136" s="19"/>
      <c r="AKU136" s="19"/>
      <c r="AKV136" s="19"/>
      <c r="AKW136" s="19"/>
      <c r="AKX136" s="19"/>
      <c r="AKY136" s="19"/>
      <c r="AKZ136" s="19"/>
      <c r="ALA136" s="19"/>
      <c r="ALB136" s="19"/>
      <c r="ALC136" s="19"/>
      <c r="ALD136" s="19"/>
      <c r="ALE136" s="19"/>
      <c r="ALF136" s="19"/>
      <c r="ALG136" s="19"/>
      <c r="ALH136" s="19"/>
      <c r="ALI136" s="19"/>
      <c r="ALJ136" s="19"/>
      <c r="ALK136" s="19"/>
      <c r="ALL136" s="19"/>
      <c r="ALM136" s="19"/>
      <c r="ALN136" s="19"/>
      <c r="ALO136" s="19"/>
      <c r="ALP136" s="19"/>
      <c r="ALQ136" s="19"/>
      <c r="ALR136" s="19"/>
      <c r="ALS136" s="19"/>
      <c r="ALT136" s="19"/>
      <c r="ALU136" s="19"/>
      <c r="ALV136" s="19"/>
      <c r="ALW136" s="19"/>
      <c r="ALX136" s="19"/>
      <c r="ALY136" s="19"/>
      <c r="ALZ136" s="19"/>
      <c r="AMA136" s="19"/>
      <c r="AMB136" s="19"/>
      <c r="AMC136" s="19"/>
      <c r="AMD136" s="19"/>
    </row>
    <row r="137" spans="1:1018" s="19" customFormat="1">
      <c r="A137" s="98">
        <v>1130080</v>
      </c>
      <c r="B137" s="99" t="s">
        <v>279</v>
      </c>
      <c r="C137" s="98">
        <v>300</v>
      </c>
      <c r="D137" s="100">
        <v>2</v>
      </c>
      <c r="E137" s="98">
        <v>1</v>
      </c>
      <c r="F137" s="104" t="s">
        <v>37</v>
      </c>
      <c r="G137" s="38" t="s">
        <v>87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  <c r="JA137" s="1"/>
      <c r="JB137" s="1"/>
      <c r="JC137" s="1"/>
      <c r="JD137" s="1"/>
      <c r="JE137" s="1"/>
      <c r="JF137" s="1"/>
      <c r="JG137" s="1"/>
      <c r="JH137" s="1"/>
      <c r="JI137" s="1"/>
      <c r="JJ137" s="1"/>
      <c r="JK137" s="1"/>
      <c r="JL137" s="1"/>
      <c r="JM137" s="1"/>
      <c r="JN137" s="1"/>
      <c r="JO137" s="1"/>
      <c r="JP137" s="1"/>
      <c r="JQ137" s="1"/>
      <c r="JR137" s="1"/>
      <c r="JS137" s="1"/>
      <c r="JT137" s="1"/>
      <c r="JU137" s="1"/>
      <c r="JV137" s="1"/>
      <c r="JW137" s="1"/>
      <c r="JX137" s="1"/>
      <c r="JY137" s="1"/>
      <c r="JZ137" s="1"/>
      <c r="KA137" s="1"/>
      <c r="KB137" s="1"/>
      <c r="KC137" s="1"/>
      <c r="KD137" s="1"/>
      <c r="KE137" s="1"/>
      <c r="KF137" s="1"/>
      <c r="KG137" s="1"/>
      <c r="KH137" s="1"/>
      <c r="KI137" s="1"/>
      <c r="KJ137" s="1"/>
      <c r="KK137" s="1"/>
      <c r="KL137" s="1"/>
      <c r="KM137" s="1"/>
      <c r="KN137" s="1"/>
      <c r="KO137" s="1"/>
      <c r="KP137" s="1"/>
      <c r="KQ137" s="1"/>
      <c r="KR137" s="1"/>
      <c r="KS137" s="1"/>
      <c r="KT137" s="1"/>
      <c r="KU137" s="1"/>
      <c r="KV137" s="1"/>
      <c r="KW137" s="1"/>
      <c r="KX137" s="1"/>
      <c r="KY137" s="1"/>
      <c r="KZ137" s="1"/>
      <c r="LA137" s="1"/>
      <c r="LB137" s="1"/>
      <c r="LC137" s="1"/>
      <c r="LD137" s="1"/>
      <c r="LE137" s="1"/>
      <c r="LF137" s="1"/>
      <c r="LG137" s="1"/>
      <c r="LH137" s="1"/>
      <c r="LI137" s="1"/>
      <c r="LJ137" s="1"/>
      <c r="LK137" s="1"/>
      <c r="LL137" s="1"/>
      <c r="LM137" s="1"/>
      <c r="LN137" s="1"/>
      <c r="LO137" s="1"/>
      <c r="LP137" s="1"/>
      <c r="LQ137" s="1"/>
      <c r="LR137" s="1"/>
      <c r="LS137" s="1"/>
      <c r="LT137" s="1"/>
      <c r="LU137" s="1"/>
      <c r="LV137" s="1"/>
      <c r="LW137" s="1"/>
      <c r="LX137" s="1"/>
      <c r="LY137" s="1"/>
      <c r="LZ137" s="1"/>
      <c r="MA137" s="1"/>
      <c r="MB137" s="1"/>
      <c r="MC137" s="1"/>
      <c r="MD137" s="1"/>
      <c r="ME137" s="1"/>
      <c r="MF137" s="1"/>
      <c r="MG137" s="1"/>
      <c r="MH137" s="1"/>
      <c r="MI137" s="1"/>
      <c r="MJ137" s="1"/>
      <c r="MK137" s="1"/>
      <c r="ML137" s="1"/>
      <c r="MM137" s="1"/>
      <c r="MN137" s="1"/>
      <c r="MO137" s="1"/>
      <c r="MP137" s="1"/>
      <c r="MQ137" s="1"/>
      <c r="MR137" s="1"/>
      <c r="MS137" s="1"/>
      <c r="MT137" s="1"/>
      <c r="MU137" s="1"/>
      <c r="MV137" s="1"/>
      <c r="MW137" s="1"/>
      <c r="MX137" s="1"/>
      <c r="MY137" s="1"/>
      <c r="MZ137" s="1"/>
      <c r="NA137" s="1"/>
      <c r="NB137" s="1"/>
      <c r="NC137" s="1"/>
      <c r="ND137" s="1"/>
      <c r="NE137" s="1"/>
      <c r="NF137" s="1"/>
      <c r="NG137" s="1"/>
      <c r="NH137" s="1"/>
      <c r="NI137" s="1"/>
      <c r="NJ137" s="1"/>
      <c r="NK137" s="1"/>
      <c r="NL137" s="1"/>
      <c r="NM137" s="1"/>
      <c r="NN137" s="1"/>
      <c r="NO137" s="1"/>
      <c r="NP137" s="1"/>
      <c r="NQ137" s="1"/>
      <c r="NR137" s="1"/>
      <c r="NS137" s="1"/>
      <c r="NT137" s="1"/>
      <c r="NU137" s="1"/>
      <c r="NV137" s="1"/>
      <c r="NW137" s="1"/>
      <c r="NX137" s="1"/>
      <c r="NY137" s="1"/>
      <c r="NZ137" s="1"/>
      <c r="OA137" s="1"/>
      <c r="OB137" s="1"/>
      <c r="OC137" s="1"/>
      <c r="OD137" s="1"/>
      <c r="OE137" s="1"/>
      <c r="OF137" s="1"/>
      <c r="OG137" s="1"/>
      <c r="OH137" s="1"/>
      <c r="OI137" s="1"/>
      <c r="OJ137" s="1"/>
      <c r="OK137" s="1"/>
      <c r="OL137" s="1"/>
      <c r="OM137" s="1"/>
      <c r="ON137" s="1"/>
      <c r="OO137" s="1"/>
      <c r="OP137" s="1"/>
      <c r="OQ137" s="1"/>
      <c r="OR137" s="1"/>
      <c r="OS137" s="1"/>
      <c r="OT137" s="1"/>
      <c r="OU137" s="1"/>
      <c r="OV137" s="1"/>
      <c r="OW137" s="1"/>
      <c r="OX137" s="1"/>
      <c r="OY137" s="1"/>
      <c r="OZ137" s="1"/>
      <c r="PA137" s="1"/>
      <c r="PB137" s="1"/>
      <c r="PC137" s="1"/>
      <c r="PD137" s="1"/>
      <c r="PE137" s="1"/>
      <c r="PF137" s="1"/>
      <c r="PG137" s="1"/>
      <c r="PH137" s="1"/>
      <c r="PI137" s="1"/>
      <c r="PJ137" s="1"/>
      <c r="PK137" s="1"/>
      <c r="PL137" s="1"/>
      <c r="PM137" s="1"/>
      <c r="PN137" s="1"/>
      <c r="PO137" s="1"/>
      <c r="PP137" s="1"/>
      <c r="PQ137" s="1"/>
      <c r="PR137" s="1"/>
      <c r="PS137" s="1"/>
      <c r="PT137" s="1"/>
      <c r="PU137" s="1"/>
      <c r="PV137" s="1"/>
      <c r="PW137" s="1"/>
      <c r="PX137" s="1"/>
      <c r="PY137" s="1"/>
      <c r="PZ137" s="1"/>
      <c r="QA137" s="1"/>
      <c r="QB137" s="1"/>
      <c r="QC137" s="1"/>
      <c r="QD137" s="1"/>
      <c r="QE137" s="1"/>
      <c r="QF137" s="1"/>
      <c r="QG137" s="1"/>
      <c r="QH137" s="1"/>
      <c r="QI137" s="1"/>
      <c r="QJ137" s="1"/>
      <c r="QK137" s="1"/>
      <c r="QL137" s="1"/>
      <c r="QM137" s="1"/>
      <c r="QN137" s="1"/>
      <c r="QO137" s="1"/>
      <c r="QP137" s="1"/>
      <c r="QQ137" s="1"/>
      <c r="QR137" s="1"/>
      <c r="QS137" s="1"/>
      <c r="QT137" s="1"/>
      <c r="QU137" s="1"/>
      <c r="QV137" s="1"/>
      <c r="QW137" s="1"/>
      <c r="QX137" s="1"/>
      <c r="QY137" s="1"/>
      <c r="QZ137" s="1"/>
      <c r="RA137" s="1"/>
      <c r="RB137" s="1"/>
      <c r="RC137" s="1"/>
      <c r="RD137" s="1"/>
      <c r="RE137" s="1"/>
      <c r="RF137" s="1"/>
      <c r="RG137" s="1"/>
      <c r="RH137" s="1"/>
      <c r="RI137" s="1"/>
      <c r="RJ137" s="1"/>
      <c r="RK137" s="1"/>
      <c r="RL137" s="1"/>
      <c r="RM137" s="1"/>
      <c r="RN137" s="1"/>
      <c r="RO137" s="1"/>
      <c r="RP137" s="1"/>
      <c r="RQ137" s="1"/>
      <c r="RR137" s="1"/>
      <c r="RS137" s="1"/>
      <c r="RT137" s="1"/>
      <c r="RU137" s="1"/>
      <c r="RV137" s="1"/>
      <c r="RW137" s="1"/>
      <c r="RX137" s="1"/>
      <c r="RY137" s="1"/>
      <c r="RZ137" s="1"/>
      <c r="SA137" s="1"/>
      <c r="SB137" s="1"/>
      <c r="SC137" s="1"/>
      <c r="SD137" s="1"/>
      <c r="SE137" s="1"/>
      <c r="SF137" s="1"/>
      <c r="SG137" s="1"/>
      <c r="SH137" s="1"/>
      <c r="SI137" s="1"/>
      <c r="SJ137" s="1"/>
      <c r="SK137" s="1"/>
      <c r="SL137" s="1"/>
      <c r="SM137" s="1"/>
      <c r="SN137" s="1"/>
      <c r="SO137" s="1"/>
      <c r="SP137" s="1"/>
      <c r="SQ137" s="1"/>
      <c r="SR137" s="1"/>
      <c r="SS137" s="1"/>
      <c r="ST137" s="1"/>
      <c r="SU137" s="1"/>
      <c r="SV137" s="1"/>
      <c r="SW137" s="1"/>
      <c r="SX137" s="1"/>
      <c r="SY137" s="1"/>
      <c r="SZ137" s="1"/>
      <c r="TA137" s="1"/>
      <c r="TB137" s="1"/>
      <c r="TC137" s="1"/>
      <c r="TD137" s="1"/>
      <c r="TE137" s="1"/>
      <c r="TF137" s="1"/>
      <c r="TG137" s="1"/>
      <c r="TH137" s="1"/>
      <c r="TI137" s="1"/>
      <c r="TJ137" s="1"/>
      <c r="TK137" s="1"/>
      <c r="TL137" s="1"/>
      <c r="TM137" s="1"/>
      <c r="TN137" s="1"/>
      <c r="TO137" s="1"/>
      <c r="TP137" s="1"/>
      <c r="TQ137" s="1"/>
      <c r="TR137" s="1"/>
      <c r="TS137" s="1"/>
      <c r="TT137" s="1"/>
      <c r="TU137" s="1"/>
      <c r="TV137" s="1"/>
      <c r="TW137" s="1"/>
      <c r="TX137" s="1"/>
      <c r="TY137" s="1"/>
      <c r="TZ137" s="1"/>
      <c r="UA137" s="1"/>
      <c r="UB137" s="1"/>
      <c r="UC137" s="1"/>
      <c r="UD137" s="1"/>
      <c r="UE137" s="1"/>
      <c r="UF137" s="1"/>
      <c r="UG137" s="1"/>
      <c r="UH137" s="1"/>
      <c r="UI137" s="1"/>
      <c r="UJ137" s="1"/>
      <c r="UK137" s="1"/>
      <c r="UL137" s="1"/>
      <c r="UM137" s="1"/>
      <c r="UN137" s="1"/>
      <c r="UO137" s="1"/>
      <c r="UP137" s="1"/>
      <c r="UQ137" s="1"/>
      <c r="UR137" s="1"/>
      <c r="US137" s="1"/>
      <c r="UT137" s="1"/>
      <c r="UU137" s="1"/>
      <c r="UV137" s="1"/>
      <c r="UW137" s="1"/>
      <c r="UX137" s="1"/>
      <c r="UY137" s="1"/>
      <c r="UZ137" s="1"/>
      <c r="VA137" s="1"/>
      <c r="VB137" s="1"/>
      <c r="VC137" s="1"/>
      <c r="VD137" s="1"/>
      <c r="VE137" s="1"/>
      <c r="VF137" s="1"/>
      <c r="VG137" s="1"/>
      <c r="VH137" s="1"/>
      <c r="VI137" s="1"/>
      <c r="VJ137" s="1"/>
      <c r="VK137" s="1"/>
      <c r="VL137" s="1"/>
      <c r="VM137" s="1"/>
      <c r="VN137" s="1"/>
      <c r="VO137" s="1"/>
      <c r="VP137" s="1"/>
      <c r="VQ137" s="1"/>
      <c r="VR137" s="1"/>
      <c r="VS137" s="1"/>
      <c r="VT137" s="1"/>
      <c r="VU137" s="1"/>
      <c r="VV137" s="1"/>
      <c r="VW137" s="1"/>
      <c r="VX137" s="1"/>
      <c r="VY137" s="1"/>
      <c r="VZ137" s="1"/>
      <c r="WA137" s="1"/>
      <c r="WB137" s="1"/>
      <c r="WC137" s="1"/>
      <c r="WD137" s="1"/>
      <c r="WE137" s="1"/>
      <c r="WF137" s="1"/>
      <c r="WG137" s="1"/>
      <c r="WH137" s="1"/>
      <c r="WI137" s="1"/>
      <c r="WJ137" s="1"/>
      <c r="WK137" s="1"/>
      <c r="WL137" s="1"/>
      <c r="WM137" s="1"/>
      <c r="WN137" s="1"/>
      <c r="WO137" s="1"/>
      <c r="WP137" s="1"/>
      <c r="WQ137" s="1"/>
      <c r="WR137" s="1"/>
      <c r="WS137" s="1"/>
      <c r="WT137" s="1"/>
      <c r="WU137" s="1"/>
      <c r="WV137" s="1"/>
      <c r="WW137" s="1"/>
      <c r="WX137" s="1"/>
      <c r="WY137" s="1"/>
      <c r="WZ137" s="1"/>
      <c r="XA137" s="1"/>
      <c r="XB137" s="1"/>
      <c r="XC137" s="1"/>
      <c r="XD137" s="1"/>
      <c r="XE137" s="1"/>
      <c r="XF137" s="1"/>
      <c r="XG137" s="1"/>
      <c r="XH137" s="1"/>
      <c r="XI137" s="1"/>
      <c r="XJ137" s="1"/>
      <c r="XK137" s="1"/>
      <c r="XL137" s="1"/>
      <c r="XM137" s="1"/>
      <c r="XN137" s="1"/>
      <c r="XO137" s="1"/>
      <c r="XP137" s="1"/>
      <c r="XQ137" s="1"/>
      <c r="XR137" s="1"/>
      <c r="XS137" s="1"/>
      <c r="XT137" s="1"/>
      <c r="XU137" s="1"/>
      <c r="XV137" s="1"/>
      <c r="XW137" s="1"/>
      <c r="XX137" s="1"/>
      <c r="XY137" s="1"/>
      <c r="XZ137" s="1"/>
      <c r="YA137" s="1"/>
      <c r="YB137" s="1"/>
      <c r="YC137" s="1"/>
      <c r="YD137" s="1"/>
      <c r="YE137" s="1"/>
      <c r="YF137" s="1"/>
      <c r="YG137" s="1"/>
      <c r="YH137" s="1"/>
      <c r="YI137" s="1"/>
      <c r="YJ137" s="1"/>
      <c r="YK137" s="1"/>
      <c r="YL137" s="1"/>
      <c r="YM137" s="1"/>
      <c r="YN137" s="1"/>
      <c r="YO137" s="1"/>
      <c r="YP137" s="1"/>
      <c r="YQ137" s="1"/>
      <c r="YR137" s="1"/>
      <c r="YS137" s="1"/>
      <c r="YT137" s="1"/>
      <c r="YU137" s="1"/>
      <c r="YV137" s="1"/>
      <c r="YW137" s="1"/>
      <c r="YX137" s="1"/>
      <c r="YY137" s="1"/>
      <c r="YZ137" s="1"/>
      <c r="ZA137" s="1"/>
      <c r="ZB137" s="1"/>
      <c r="ZC137" s="1"/>
      <c r="ZD137" s="1"/>
      <c r="ZE137" s="1"/>
      <c r="ZF137" s="1"/>
      <c r="ZG137" s="1"/>
      <c r="ZH137" s="1"/>
      <c r="ZI137" s="1"/>
      <c r="ZJ137" s="1"/>
      <c r="ZK137" s="1"/>
      <c r="ZL137" s="1"/>
      <c r="ZM137" s="1"/>
      <c r="ZN137" s="1"/>
      <c r="ZO137" s="1"/>
      <c r="ZP137" s="1"/>
      <c r="ZQ137" s="1"/>
      <c r="ZR137" s="1"/>
      <c r="ZS137" s="1"/>
      <c r="ZT137" s="1"/>
      <c r="ZU137" s="1"/>
      <c r="ZV137" s="1"/>
      <c r="ZW137" s="1"/>
      <c r="ZX137" s="1"/>
      <c r="ZY137" s="1"/>
      <c r="ZZ137" s="1"/>
      <c r="AAA137" s="1"/>
      <c r="AAB137" s="1"/>
      <c r="AAC137" s="1"/>
      <c r="AAD137" s="1"/>
      <c r="AAE137" s="1"/>
      <c r="AAF137" s="1"/>
      <c r="AAG137" s="1"/>
      <c r="AAH137" s="1"/>
      <c r="AAI137" s="1"/>
      <c r="AAJ137" s="1"/>
      <c r="AAK137" s="1"/>
      <c r="AAL137" s="1"/>
      <c r="AAM137" s="1"/>
      <c r="AAN137" s="1"/>
      <c r="AAO137" s="1"/>
      <c r="AAP137" s="1"/>
      <c r="AAQ137" s="1"/>
      <c r="AAR137" s="1"/>
      <c r="AAS137" s="1"/>
      <c r="AAT137" s="1"/>
      <c r="AAU137" s="1"/>
      <c r="AAV137" s="1"/>
      <c r="AAW137" s="1"/>
      <c r="AAX137" s="1"/>
      <c r="AAY137" s="1"/>
      <c r="AAZ137" s="1"/>
      <c r="ABA137" s="1"/>
      <c r="ABB137" s="1"/>
      <c r="ABC137" s="1"/>
      <c r="ABD137" s="1"/>
      <c r="ABE137" s="1"/>
      <c r="ABF137" s="1"/>
      <c r="ABG137" s="1"/>
      <c r="ABH137" s="1"/>
      <c r="ABI137" s="1"/>
      <c r="ABJ137" s="1"/>
      <c r="ABK137" s="1"/>
      <c r="ABL137" s="1"/>
      <c r="ABM137" s="1"/>
      <c r="ABN137" s="1"/>
      <c r="ABO137" s="1"/>
      <c r="ABP137" s="1"/>
      <c r="ABQ137" s="1"/>
      <c r="ABR137" s="1"/>
      <c r="ABS137" s="1"/>
      <c r="ABT137" s="1"/>
      <c r="ABU137" s="1"/>
      <c r="ABV137" s="1"/>
      <c r="ABW137" s="1"/>
      <c r="ABX137" s="1"/>
      <c r="ABY137" s="1"/>
      <c r="ABZ137" s="1"/>
      <c r="ACA137" s="1"/>
      <c r="ACB137" s="1"/>
      <c r="ACC137" s="1"/>
      <c r="ACD137" s="1"/>
      <c r="ACE137" s="1"/>
      <c r="ACF137" s="1"/>
      <c r="ACG137" s="1"/>
      <c r="ACH137" s="1"/>
      <c r="ACI137" s="1"/>
      <c r="ACJ137" s="1"/>
      <c r="ACK137" s="1"/>
      <c r="ACL137" s="1"/>
      <c r="ACM137" s="1"/>
      <c r="ACN137" s="1"/>
      <c r="ACO137" s="1"/>
      <c r="ACP137" s="1"/>
      <c r="ACQ137" s="1"/>
      <c r="ACR137" s="1"/>
      <c r="ACS137" s="1"/>
      <c r="ACT137" s="1"/>
      <c r="ACU137" s="1"/>
      <c r="ACV137" s="1"/>
      <c r="ACW137" s="1"/>
      <c r="ACX137" s="1"/>
      <c r="ACY137" s="1"/>
      <c r="ACZ137" s="1"/>
      <c r="ADA137" s="1"/>
      <c r="ADB137" s="1"/>
      <c r="ADC137" s="1"/>
      <c r="ADD137" s="1"/>
      <c r="ADE137" s="1"/>
      <c r="ADF137" s="1"/>
      <c r="ADG137" s="1"/>
      <c r="ADH137" s="1"/>
      <c r="ADI137" s="1"/>
      <c r="ADJ137" s="1"/>
      <c r="ADK137" s="1"/>
      <c r="ADL137" s="1"/>
      <c r="ADM137" s="1"/>
      <c r="ADN137" s="1"/>
      <c r="ADO137" s="1"/>
      <c r="ADP137" s="1"/>
      <c r="ADQ137" s="1"/>
      <c r="ADR137" s="1"/>
      <c r="ADS137" s="1"/>
      <c r="ADT137" s="1"/>
      <c r="ADU137" s="1"/>
      <c r="ADV137" s="1"/>
      <c r="ADW137" s="1"/>
      <c r="ADX137" s="1"/>
      <c r="ADY137" s="1"/>
      <c r="ADZ137" s="1"/>
      <c r="AEA137" s="1"/>
      <c r="AEB137" s="1"/>
      <c r="AEC137" s="1"/>
      <c r="AED137" s="1"/>
      <c r="AEE137" s="1"/>
      <c r="AEF137" s="1"/>
      <c r="AEG137" s="1"/>
      <c r="AEH137" s="1"/>
      <c r="AEI137" s="1"/>
      <c r="AEJ137" s="1"/>
      <c r="AEK137" s="1"/>
      <c r="AEL137" s="1"/>
      <c r="AEM137" s="1"/>
      <c r="AEN137" s="1"/>
      <c r="AEO137" s="1"/>
      <c r="AEP137" s="1"/>
      <c r="AEQ137" s="1"/>
      <c r="AER137" s="1"/>
      <c r="AES137" s="1"/>
      <c r="AET137" s="1"/>
      <c r="AEU137" s="1"/>
      <c r="AEV137" s="1"/>
      <c r="AEW137" s="1"/>
      <c r="AEX137" s="1"/>
      <c r="AEY137" s="1"/>
      <c r="AEZ137" s="1"/>
      <c r="AFA137" s="1"/>
      <c r="AFB137" s="1"/>
      <c r="AFC137" s="1"/>
      <c r="AFD137" s="1"/>
      <c r="AFE137" s="1"/>
      <c r="AFF137" s="1"/>
      <c r="AFG137" s="1"/>
      <c r="AFH137" s="1"/>
      <c r="AFI137" s="1"/>
      <c r="AFJ137" s="1"/>
      <c r="AFK137" s="1"/>
      <c r="AFL137" s="1"/>
      <c r="AFM137" s="1"/>
      <c r="AFN137" s="1"/>
      <c r="AFO137" s="1"/>
      <c r="AFP137" s="1"/>
      <c r="AFQ137" s="1"/>
      <c r="AFR137" s="1"/>
      <c r="AFS137" s="1"/>
      <c r="AFT137" s="1"/>
      <c r="AFU137" s="1"/>
      <c r="AFV137" s="1"/>
      <c r="AFW137" s="1"/>
      <c r="AFX137" s="1"/>
      <c r="AFY137" s="1"/>
      <c r="AFZ137" s="1"/>
      <c r="AGA137" s="1"/>
      <c r="AGB137" s="1"/>
      <c r="AGC137" s="1"/>
      <c r="AGD137" s="1"/>
      <c r="AGE137" s="1"/>
      <c r="AGF137" s="1"/>
      <c r="AGG137" s="1"/>
      <c r="AGH137" s="1"/>
      <c r="AGI137" s="1"/>
      <c r="AGJ137" s="1"/>
      <c r="AGK137" s="1"/>
      <c r="AGL137" s="1"/>
      <c r="AGM137" s="1"/>
      <c r="AGN137" s="1"/>
      <c r="AGO137" s="1"/>
      <c r="AGP137" s="1"/>
      <c r="AGQ137" s="1"/>
      <c r="AGR137" s="1"/>
      <c r="AGS137" s="1"/>
      <c r="AGT137" s="1"/>
      <c r="AGU137" s="1"/>
      <c r="AGV137" s="1"/>
      <c r="AGW137" s="1"/>
      <c r="AGX137" s="1"/>
      <c r="AGY137" s="1"/>
      <c r="AGZ137" s="1"/>
      <c r="AHA137" s="1"/>
      <c r="AHB137" s="1"/>
      <c r="AHC137" s="1"/>
      <c r="AHD137" s="1"/>
      <c r="AHE137" s="1"/>
      <c r="AHF137" s="1"/>
      <c r="AHG137" s="1"/>
      <c r="AHH137" s="1"/>
      <c r="AHI137" s="1"/>
      <c r="AHJ137" s="1"/>
      <c r="AHK137" s="1"/>
      <c r="AHL137" s="1"/>
      <c r="AHM137" s="1"/>
      <c r="AHN137" s="1"/>
      <c r="AHO137" s="1"/>
      <c r="AHP137" s="1"/>
      <c r="AHQ137" s="1"/>
      <c r="AHR137" s="1"/>
      <c r="AHS137" s="1"/>
      <c r="AHT137" s="1"/>
      <c r="AHU137" s="1"/>
      <c r="AHV137" s="1"/>
      <c r="AHW137" s="1"/>
      <c r="AHX137" s="1"/>
      <c r="AHY137" s="1"/>
      <c r="AHZ137" s="1"/>
      <c r="AIA137" s="1"/>
      <c r="AIB137" s="1"/>
      <c r="AIC137" s="1"/>
      <c r="AID137" s="1"/>
      <c r="AIE137" s="1"/>
      <c r="AIF137" s="1"/>
      <c r="AIG137" s="1"/>
      <c r="AIH137" s="1"/>
      <c r="AII137" s="1"/>
      <c r="AIJ137" s="1"/>
      <c r="AIK137" s="1"/>
      <c r="AIL137" s="1"/>
      <c r="AIM137" s="1"/>
      <c r="AIN137" s="1"/>
      <c r="AIO137" s="1"/>
      <c r="AIP137" s="1"/>
      <c r="AIQ137" s="1"/>
      <c r="AIR137" s="1"/>
      <c r="AIS137" s="1"/>
      <c r="AIT137" s="1"/>
      <c r="AIU137" s="1"/>
      <c r="AIV137" s="1"/>
      <c r="AIW137" s="1"/>
      <c r="AIX137" s="1"/>
      <c r="AIY137" s="1"/>
      <c r="AIZ137" s="1"/>
      <c r="AJA137" s="1"/>
      <c r="AJB137" s="1"/>
      <c r="AJC137" s="1"/>
      <c r="AJD137" s="1"/>
      <c r="AJE137" s="1"/>
      <c r="AJF137" s="1"/>
      <c r="AJG137" s="1"/>
      <c r="AJH137" s="1"/>
      <c r="AJI137" s="1"/>
      <c r="AJJ137" s="1"/>
      <c r="AJK137" s="1"/>
      <c r="AJL137" s="1"/>
      <c r="AJM137" s="1"/>
      <c r="AJN137" s="1"/>
      <c r="AJO137" s="1"/>
      <c r="AJP137" s="1"/>
      <c r="AJQ137" s="1"/>
      <c r="AJR137" s="1"/>
      <c r="AJS137" s="1"/>
      <c r="AJT137" s="1"/>
      <c r="AJU137" s="1"/>
      <c r="AJV137" s="1"/>
      <c r="AJW137" s="1"/>
      <c r="AJX137" s="1"/>
      <c r="AJY137" s="1"/>
      <c r="AJZ137" s="1"/>
      <c r="AKA137" s="1"/>
      <c r="AKB137" s="1"/>
      <c r="AKC137" s="1"/>
      <c r="AKD137" s="1"/>
      <c r="AKE137" s="1"/>
      <c r="AKF137" s="1"/>
      <c r="AKG137" s="1"/>
      <c r="AKH137" s="1"/>
      <c r="AKI137" s="1"/>
      <c r="AKJ137" s="1"/>
      <c r="AKK137" s="1"/>
      <c r="AKL137" s="1"/>
      <c r="AKM137" s="1"/>
      <c r="AKN137" s="1"/>
      <c r="AKO137" s="1"/>
      <c r="AKP137" s="1"/>
      <c r="AKQ137" s="1"/>
      <c r="AKR137" s="1"/>
      <c r="AKS137" s="1"/>
      <c r="AKT137" s="1"/>
      <c r="AKU137" s="1"/>
      <c r="AKV137" s="1"/>
      <c r="AKW137" s="1"/>
      <c r="AKX137" s="1"/>
      <c r="AKY137" s="1"/>
      <c r="AKZ137" s="1"/>
      <c r="ALA137" s="1"/>
      <c r="ALB137" s="1"/>
      <c r="ALC137" s="1"/>
      <c r="ALD137" s="1"/>
      <c r="ALE137" s="1"/>
      <c r="ALF137" s="1"/>
      <c r="ALG137" s="1"/>
      <c r="ALH137" s="1"/>
      <c r="ALI137" s="1"/>
      <c r="ALJ137" s="1"/>
      <c r="ALK137" s="1"/>
      <c r="ALL137" s="1"/>
      <c r="ALM137" s="1"/>
      <c r="ALN137" s="1"/>
      <c r="ALO137" s="1"/>
      <c r="ALP137" s="1"/>
      <c r="ALQ137" s="1"/>
      <c r="ALR137" s="1"/>
      <c r="ALS137" s="1"/>
      <c r="ALT137" s="1"/>
      <c r="ALU137" s="1"/>
      <c r="ALV137" s="1"/>
      <c r="ALW137" s="1"/>
      <c r="ALX137" s="1"/>
      <c r="ALY137" s="1"/>
      <c r="ALZ137" s="1"/>
      <c r="AMA137" s="1"/>
      <c r="AMB137" s="1"/>
      <c r="AMC137" s="1"/>
      <c r="AMD137" s="1"/>
    </row>
    <row r="138" spans="1:1018" s="19" customFormat="1">
      <c r="A138" s="98">
        <v>1130082</v>
      </c>
      <c r="B138" s="99" t="s">
        <v>376</v>
      </c>
      <c r="C138" s="98">
        <v>80</v>
      </c>
      <c r="D138" s="100">
        <v>1</v>
      </c>
      <c r="E138" s="98">
        <v>1</v>
      </c>
      <c r="F138" s="104" t="s">
        <v>37</v>
      </c>
      <c r="G138" s="38" t="s">
        <v>377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/>
      <c r="PU138" s="1"/>
      <c r="PV138" s="1"/>
      <c r="PW138" s="1"/>
      <c r="PX138" s="1"/>
      <c r="PY138" s="1"/>
      <c r="PZ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  <c r="RF138" s="1"/>
      <c r="RG138" s="1"/>
      <c r="RH138" s="1"/>
      <c r="RI138" s="1"/>
      <c r="RJ138" s="1"/>
      <c r="RK138" s="1"/>
      <c r="RL138" s="1"/>
      <c r="RM138" s="1"/>
      <c r="RN138" s="1"/>
      <c r="RO138" s="1"/>
      <c r="RP138" s="1"/>
      <c r="RQ138" s="1"/>
      <c r="RR138" s="1"/>
      <c r="RS138" s="1"/>
      <c r="RT138" s="1"/>
      <c r="RU138" s="1"/>
      <c r="RV138" s="1"/>
      <c r="RW138" s="1"/>
      <c r="RX138" s="1"/>
      <c r="RY138" s="1"/>
      <c r="RZ138" s="1"/>
      <c r="SA138" s="1"/>
      <c r="SB138" s="1"/>
      <c r="SC138" s="1"/>
      <c r="SD138" s="1"/>
      <c r="SE138" s="1"/>
      <c r="SF138" s="1"/>
      <c r="SG138" s="1"/>
      <c r="SH138" s="1"/>
      <c r="SI138" s="1"/>
      <c r="SJ138" s="1"/>
      <c r="SK138" s="1"/>
      <c r="SL138" s="1"/>
      <c r="SM138" s="1"/>
      <c r="SN138" s="1"/>
      <c r="SO138" s="1"/>
      <c r="SP138" s="1"/>
      <c r="SQ138" s="1"/>
      <c r="SR138" s="1"/>
      <c r="SS138" s="1"/>
      <c r="ST138" s="1"/>
      <c r="SU138" s="1"/>
      <c r="SV138" s="1"/>
      <c r="SW138" s="1"/>
      <c r="SX138" s="1"/>
      <c r="SY138" s="1"/>
      <c r="SZ138" s="1"/>
      <c r="TA138" s="1"/>
      <c r="TB138" s="1"/>
      <c r="TC138" s="1"/>
      <c r="TD138" s="1"/>
      <c r="TE138" s="1"/>
      <c r="TF138" s="1"/>
      <c r="TG138" s="1"/>
      <c r="TH138" s="1"/>
      <c r="TI138" s="1"/>
      <c r="TJ138" s="1"/>
      <c r="TK138" s="1"/>
      <c r="TL138" s="1"/>
      <c r="TM138" s="1"/>
      <c r="TN138" s="1"/>
      <c r="TO138" s="1"/>
      <c r="TP138" s="1"/>
      <c r="TQ138" s="1"/>
      <c r="TR138" s="1"/>
      <c r="TS138" s="1"/>
      <c r="TT138" s="1"/>
      <c r="TU138" s="1"/>
      <c r="TV138" s="1"/>
      <c r="TW138" s="1"/>
      <c r="TX138" s="1"/>
      <c r="TY138" s="1"/>
      <c r="TZ138" s="1"/>
      <c r="UA138" s="1"/>
      <c r="UB138" s="1"/>
      <c r="UC138" s="1"/>
      <c r="UD138" s="1"/>
      <c r="UE138" s="1"/>
      <c r="UF138" s="1"/>
      <c r="UG138" s="1"/>
      <c r="UH138" s="1"/>
      <c r="UI138" s="1"/>
      <c r="UJ138" s="1"/>
      <c r="UK138" s="1"/>
      <c r="UL138" s="1"/>
      <c r="UM138" s="1"/>
      <c r="UN138" s="1"/>
      <c r="UO138" s="1"/>
      <c r="UP138" s="1"/>
      <c r="UQ138" s="1"/>
      <c r="UR138" s="1"/>
      <c r="US138" s="1"/>
      <c r="UT138" s="1"/>
      <c r="UU138" s="1"/>
      <c r="UV138" s="1"/>
      <c r="UW138" s="1"/>
      <c r="UX138" s="1"/>
      <c r="UY138" s="1"/>
      <c r="UZ138" s="1"/>
      <c r="VA138" s="1"/>
      <c r="VB138" s="1"/>
      <c r="VC138" s="1"/>
      <c r="VD138" s="1"/>
      <c r="VE138" s="1"/>
      <c r="VF138" s="1"/>
      <c r="VG138" s="1"/>
      <c r="VH138" s="1"/>
      <c r="VI138" s="1"/>
      <c r="VJ138" s="1"/>
      <c r="VK138" s="1"/>
      <c r="VL138" s="1"/>
      <c r="VM138" s="1"/>
      <c r="VN138" s="1"/>
      <c r="VO138" s="1"/>
      <c r="VP138" s="1"/>
      <c r="VQ138" s="1"/>
      <c r="VR138" s="1"/>
      <c r="VS138" s="1"/>
      <c r="VT138" s="1"/>
      <c r="VU138" s="1"/>
      <c r="VV138" s="1"/>
      <c r="VW138" s="1"/>
      <c r="VX138" s="1"/>
      <c r="VY138" s="1"/>
      <c r="VZ138" s="1"/>
      <c r="WA138" s="1"/>
      <c r="WB138" s="1"/>
      <c r="WC138" s="1"/>
      <c r="WD138" s="1"/>
      <c r="WE138" s="1"/>
      <c r="WF138" s="1"/>
      <c r="WG138" s="1"/>
      <c r="WH138" s="1"/>
      <c r="WI138" s="1"/>
      <c r="WJ138" s="1"/>
      <c r="WK138" s="1"/>
      <c r="WL138" s="1"/>
      <c r="WM138" s="1"/>
      <c r="WN138" s="1"/>
      <c r="WO138" s="1"/>
      <c r="WP138" s="1"/>
      <c r="WQ138" s="1"/>
      <c r="WR138" s="1"/>
      <c r="WS138" s="1"/>
      <c r="WT138" s="1"/>
      <c r="WU138" s="1"/>
      <c r="WV138" s="1"/>
      <c r="WW138" s="1"/>
      <c r="WX138" s="1"/>
      <c r="WY138" s="1"/>
      <c r="WZ138" s="1"/>
      <c r="XA138" s="1"/>
      <c r="XB138" s="1"/>
      <c r="XC138" s="1"/>
      <c r="XD138" s="1"/>
      <c r="XE138" s="1"/>
      <c r="XF138" s="1"/>
      <c r="XG138" s="1"/>
      <c r="XH138" s="1"/>
      <c r="XI138" s="1"/>
      <c r="XJ138" s="1"/>
      <c r="XK138" s="1"/>
      <c r="XL138" s="1"/>
      <c r="XM138" s="1"/>
      <c r="XN138" s="1"/>
      <c r="XO138" s="1"/>
      <c r="XP138" s="1"/>
      <c r="XQ138" s="1"/>
      <c r="XR138" s="1"/>
      <c r="XS138" s="1"/>
      <c r="XT138" s="1"/>
      <c r="XU138" s="1"/>
      <c r="XV138" s="1"/>
      <c r="XW138" s="1"/>
      <c r="XX138" s="1"/>
      <c r="XY138" s="1"/>
      <c r="XZ138" s="1"/>
      <c r="YA138" s="1"/>
      <c r="YB138" s="1"/>
      <c r="YC138" s="1"/>
      <c r="YD138" s="1"/>
      <c r="YE138" s="1"/>
      <c r="YF138" s="1"/>
      <c r="YG138" s="1"/>
      <c r="YH138" s="1"/>
      <c r="YI138" s="1"/>
      <c r="YJ138" s="1"/>
      <c r="YK138" s="1"/>
      <c r="YL138" s="1"/>
      <c r="YM138" s="1"/>
      <c r="YN138" s="1"/>
      <c r="YO138" s="1"/>
      <c r="YP138" s="1"/>
      <c r="YQ138" s="1"/>
      <c r="YR138" s="1"/>
      <c r="YS138" s="1"/>
      <c r="YT138" s="1"/>
      <c r="YU138" s="1"/>
      <c r="YV138" s="1"/>
      <c r="YW138" s="1"/>
      <c r="YX138" s="1"/>
      <c r="YY138" s="1"/>
      <c r="YZ138" s="1"/>
      <c r="ZA138" s="1"/>
      <c r="ZB138" s="1"/>
      <c r="ZC138" s="1"/>
      <c r="ZD138" s="1"/>
      <c r="ZE138" s="1"/>
      <c r="ZF138" s="1"/>
      <c r="ZG138" s="1"/>
      <c r="ZH138" s="1"/>
      <c r="ZI138" s="1"/>
      <c r="ZJ138" s="1"/>
      <c r="ZK138" s="1"/>
      <c r="ZL138" s="1"/>
      <c r="ZM138" s="1"/>
      <c r="ZN138" s="1"/>
      <c r="ZO138" s="1"/>
      <c r="ZP138" s="1"/>
      <c r="ZQ138" s="1"/>
      <c r="ZR138" s="1"/>
      <c r="ZS138" s="1"/>
      <c r="ZT138" s="1"/>
      <c r="ZU138" s="1"/>
      <c r="ZV138" s="1"/>
      <c r="ZW138" s="1"/>
      <c r="ZX138" s="1"/>
      <c r="ZY138" s="1"/>
      <c r="ZZ138" s="1"/>
      <c r="AAA138" s="1"/>
      <c r="AAB138" s="1"/>
      <c r="AAC138" s="1"/>
      <c r="AAD138" s="1"/>
      <c r="AAE138" s="1"/>
      <c r="AAF138" s="1"/>
      <c r="AAG138" s="1"/>
      <c r="AAH138" s="1"/>
      <c r="AAI138" s="1"/>
      <c r="AAJ138" s="1"/>
      <c r="AAK138" s="1"/>
      <c r="AAL138" s="1"/>
      <c r="AAM138" s="1"/>
      <c r="AAN138" s="1"/>
      <c r="AAO138" s="1"/>
      <c r="AAP138" s="1"/>
      <c r="AAQ138" s="1"/>
      <c r="AAR138" s="1"/>
      <c r="AAS138" s="1"/>
      <c r="AAT138" s="1"/>
      <c r="AAU138" s="1"/>
      <c r="AAV138" s="1"/>
      <c r="AAW138" s="1"/>
      <c r="AAX138" s="1"/>
      <c r="AAY138" s="1"/>
      <c r="AAZ138" s="1"/>
      <c r="ABA138" s="1"/>
      <c r="ABB138" s="1"/>
      <c r="ABC138" s="1"/>
      <c r="ABD138" s="1"/>
      <c r="ABE138" s="1"/>
      <c r="ABF138" s="1"/>
      <c r="ABG138" s="1"/>
      <c r="ABH138" s="1"/>
      <c r="ABI138" s="1"/>
      <c r="ABJ138" s="1"/>
      <c r="ABK138" s="1"/>
      <c r="ABL138" s="1"/>
      <c r="ABM138" s="1"/>
      <c r="ABN138" s="1"/>
      <c r="ABO138" s="1"/>
      <c r="ABP138" s="1"/>
      <c r="ABQ138" s="1"/>
      <c r="ABR138" s="1"/>
      <c r="ABS138" s="1"/>
      <c r="ABT138" s="1"/>
      <c r="ABU138" s="1"/>
      <c r="ABV138" s="1"/>
      <c r="ABW138" s="1"/>
      <c r="ABX138" s="1"/>
      <c r="ABY138" s="1"/>
      <c r="ABZ138" s="1"/>
      <c r="ACA138" s="1"/>
      <c r="ACB138" s="1"/>
      <c r="ACC138" s="1"/>
      <c r="ACD138" s="1"/>
      <c r="ACE138" s="1"/>
      <c r="ACF138" s="1"/>
      <c r="ACG138" s="1"/>
      <c r="ACH138" s="1"/>
      <c r="ACI138" s="1"/>
      <c r="ACJ138" s="1"/>
      <c r="ACK138" s="1"/>
      <c r="ACL138" s="1"/>
      <c r="ACM138" s="1"/>
      <c r="ACN138" s="1"/>
      <c r="ACO138" s="1"/>
      <c r="ACP138" s="1"/>
      <c r="ACQ138" s="1"/>
      <c r="ACR138" s="1"/>
      <c r="ACS138" s="1"/>
      <c r="ACT138" s="1"/>
      <c r="ACU138" s="1"/>
      <c r="ACV138" s="1"/>
      <c r="ACW138" s="1"/>
      <c r="ACX138" s="1"/>
      <c r="ACY138" s="1"/>
      <c r="ACZ138" s="1"/>
      <c r="ADA138" s="1"/>
      <c r="ADB138" s="1"/>
      <c r="ADC138" s="1"/>
      <c r="ADD138" s="1"/>
      <c r="ADE138" s="1"/>
      <c r="ADF138" s="1"/>
      <c r="ADG138" s="1"/>
      <c r="ADH138" s="1"/>
      <c r="ADI138" s="1"/>
      <c r="ADJ138" s="1"/>
      <c r="ADK138" s="1"/>
      <c r="ADL138" s="1"/>
      <c r="ADM138" s="1"/>
      <c r="ADN138" s="1"/>
      <c r="ADO138" s="1"/>
      <c r="ADP138" s="1"/>
      <c r="ADQ138" s="1"/>
      <c r="ADR138" s="1"/>
      <c r="ADS138" s="1"/>
      <c r="ADT138" s="1"/>
      <c r="ADU138" s="1"/>
      <c r="ADV138" s="1"/>
      <c r="ADW138" s="1"/>
      <c r="ADX138" s="1"/>
      <c r="ADY138" s="1"/>
      <c r="ADZ138" s="1"/>
      <c r="AEA138" s="1"/>
      <c r="AEB138" s="1"/>
      <c r="AEC138" s="1"/>
      <c r="AED138" s="1"/>
      <c r="AEE138" s="1"/>
      <c r="AEF138" s="1"/>
      <c r="AEG138" s="1"/>
      <c r="AEH138" s="1"/>
      <c r="AEI138" s="1"/>
      <c r="AEJ138" s="1"/>
      <c r="AEK138" s="1"/>
      <c r="AEL138" s="1"/>
      <c r="AEM138" s="1"/>
      <c r="AEN138" s="1"/>
      <c r="AEO138" s="1"/>
      <c r="AEP138" s="1"/>
      <c r="AEQ138" s="1"/>
      <c r="AER138" s="1"/>
      <c r="AES138" s="1"/>
      <c r="AET138" s="1"/>
      <c r="AEU138" s="1"/>
      <c r="AEV138" s="1"/>
      <c r="AEW138" s="1"/>
      <c r="AEX138" s="1"/>
      <c r="AEY138" s="1"/>
      <c r="AEZ138" s="1"/>
      <c r="AFA138" s="1"/>
      <c r="AFB138" s="1"/>
      <c r="AFC138" s="1"/>
      <c r="AFD138" s="1"/>
      <c r="AFE138" s="1"/>
      <c r="AFF138" s="1"/>
      <c r="AFG138" s="1"/>
      <c r="AFH138" s="1"/>
      <c r="AFI138" s="1"/>
      <c r="AFJ138" s="1"/>
      <c r="AFK138" s="1"/>
      <c r="AFL138" s="1"/>
      <c r="AFM138" s="1"/>
      <c r="AFN138" s="1"/>
      <c r="AFO138" s="1"/>
      <c r="AFP138" s="1"/>
      <c r="AFQ138" s="1"/>
      <c r="AFR138" s="1"/>
      <c r="AFS138" s="1"/>
      <c r="AFT138" s="1"/>
      <c r="AFU138" s="1"/>
      <c r="AFV138" s="1"/>
      <c r="AFW138" s="1"/>
      <c r="AFX138" s="1"/>
      <c r="AFY138" s="1"/>
      <c r="AFZ138" s="1"/>
      <c r="AGA138" s="1"/>
      <c r="AGB138" s="1"/>
      <c r="AGC138" s="1"/>
      <c r="AGD138" s="1"/>
      <c r="AGE138" s="1"/>
      <c r="AGF138" s="1"/>
      <c r="AGG138" s="1"/>
      <c r="AGH138" s="1"/>
      <c r="AGI138" s="1"/>
      <c r="AGJ138" s="1"/>
      <c r="AGK138" s="1"/>
      <c r="AGL138" s="1"/>
      <c r="AGM138" s="1"/>
      <c r="AGN138" s="1"/>
      <c r="AGO138" s="1"/>
      <c r="AGP138" s="1"/>
      <c r="AGQ138" s="1"/>
      <c r="AGR138" s="1"/>
      <c r="AGS138" s="1"/>
      <c r="AGT138" s="1"/>
      <c r="AGU138" s="1"/>
      <c r="AGV138" s="1"/>
      <c r="AGW138" s="1"/>
      <c r="AGX138" s="1"/>
      <c r="AGY138" s="1"/>
      <c r="AGZ138" s="1"/>
      <c r="AHA138" s="1"/>
      <c r="AHB138" s="1"/>
      <c r="AHC138" s="1"/>
      <c r="AHD138" s="1"/>
      <c r="AHE138" s="1"/>
      <c r="AHF138" s="1"/>
      <c r="AHG138" s="1"/>
      <c r="AHH138" s="1"/>
      <c r="AHI138" s="1"/>
      <c r="AHJ138" s="1"/>
      <c r="AHK138" s="1"/>
      <c r="AHL138" s="1"/>
      <c r="AHM138" s="1"/>
      <c r="AHN138" s="1"/>
      <c r="AHO138" s="1"/>
      <c r="AHP138" s="1"/>
      <c r="AHQ138" s="1"/>
      <c r="AHR138" s="1"/>
      <c r="AHS138" s="1"/>
      <c r="AHT138" s="1"/>
      <c r="AHU138" s="1"/>
      <c r="AHV138" s="1"/>
      <c r="AHW138" s="1"/>
      <c r="AHX138" s="1"/>
      <c r="AHY138" s="1"/>
      <c r="AHZ138" s="1"/>
      <c r="AIA138" s="1"/>
      <c r="AIB138" s="1"/>
      <c r="AIC138" s="1"/>
      <c r="AID138" s="1"/>
      <c r="AIE138" s="1"/>
      <c r="AIF138" s="1"/>
      <c r="AIG138" s="1"/>
      <c r="AIH138" s="1"/>
      <c r="AII138" s="1"/>
      <c r="AIJ138" s="1"/>
      <c r="AIK138" s="1"/>
      <c r="AIL138" s="1"/>
      <c r="AIM138" s="1"/>
      <c r="AIN138" s="1"/>
      <c r="AIO138" s="1"/>
      <c r="AIP138" s="1"/>
      <c r="AIQ138" s="1"/>
      <c r="AIR138" s="1"/>
      <c r="AIS138" s="1"/>
      <c r="AIT138" s="1"/>
      <c r="AIU138" s="1"/>
      <c r="AIV138" s="1"/>
      <c r="AIW138" s="1"/>
      <c r="AIX138" s="1"/>
      <c r="AIY138" s="1"/>
      <c r="AIZ138" s="1"/>
      <c r="AJA138" s="1"/>
      <c r="AJB138" s="1"/>
      <c r="AJC138" s="1"/>
      <c r="AJD138" s="1"/>
      <c r="AJE138" s="1"/>
      <c r="AJF138" s="1"/>
      <c r="AJG138" s="1"/>
      <c r="AJH138" s="1"/>
      <c r="AJI138" s="1"/>
      <c r="AJJ138" s="1"/>
      <c r="AJK138" s="1"/>
      <c r="AJL138" s="1"/>
      <c r="AJM138" s="1"/>
      <c r="AJN138" s="1"/>
      <c r="AJO138" s="1"/>
      <c r="AJP138" s="1"/>
      <c r="AJQ138" s="1"/>
      <c r="AJR138" s="1"/>
      <c r="AJS138" s="1"/>
      <c r="AJT138" s="1"/>
      <c r="AJU138" s="1"/>
      <c r="AJV138" s="1"/>
      <c r="AJW138" s="1"/>
      <c r="AJX138" s="1"/>
      <c r="AJY138" s="1"/>
      <c r="AJZ138" s="1"/>
      <c r="AKA138" s="1"/>
      <c r="AKB138" s="1"/>
      <c r="AKC138" s="1"/>
      <c r="AKD138" s="1"/>
      <c r="AKE138" s="1"/>
      <c r="AKF138" s="1"/>
      <c r="AKG138" s="1"/>
      <c r="AKH138" s="1"/>
      <c r="AKI138" s="1"/>
      <c r="AKJ138" s="1"/>
      <c r="AKK138" s="1"/>
      <c r="AKL138" s="1"/>
      <c r="AKM138" s="1"/>
      <c r="AKN138" s="1"/>
      <c r="AKO138" s="1"/>
      <c r="AKP138" s="1"/>
      <c r="AKQ138" s="1"/>
      <c r="AKR138" s="1"/>
      <c r="AKS138" s="1"/>
      <c r="AKT138" s="1"/>
      <c r="AKU138" s="1"/>
      <c r="AKV138" s="1"/>
      <c r="AKW138" s="1"/>
      <c r="AKX138" s="1"/>
      <c r="AKY138" s="1"/>
      <c r="AKZ138" s="1"/>
      <c r="ALA138" s="1"/>
      <c r="ALB138" s="1"/>
      <c r="ALC138" s="1"/>
      <c r="ALD138" s="1"/>
      <c r="ALE138" s="1"/>
      <c r="ALF138" s="1"/>
      <c r="ALG138" s="1"/>
      <c r="ALH138" s="1"/>
      <c r="ALI138" s="1"/>
      <c r="ALJ138" s="1"/>
      <c r="ALK138" s="1"/>
      <c r="ALL138" s="1"/>
      <c r="ALM138" s="1"/>
      <c r="ALN138" s="1"/>
      <c r="ALO138" s="1"/>
      <c r="ALP138" s="1"/>
      <c r="ALQ138" s="1"/>
      <c r="ALR138" s="1"/>
      <c r="ALS138" s="1"/>
      <c r="ALT138" s="1"/>
      <c r="ALU138" s="1"/>
      <c r="ALV138" s="1"/>
      <c r="ALW138" s="1"/>
      <c r="ALX138" s="1"/>
      <c r="ALY138" s="1"/>
      <c r="ALZ138" s="1"/>
      <c r="AMA138" s="1"/>
      <c r="AMB138" s="1"/>
      <c r="AMC138" s="1"/>
      <c r="AMD138" s="1"/>
    </row>
    <row r="139" spans="1:1018">
      <c r="A139" s="98">
        <v>1130085</v>
      </c>
      <c r="B139" s="99" t="s">
        <v>171</v>
      </c>
      <c r="C139" s="98">
        <v>100</v>
      </c>
      <c r="D139" s="100">
        <v>2</v>
      </c>
      <c r="E139" s="101">
        <v>1</v>
      </c>
      <c r="F139" s="97" t="s">
        <v>37</v>
      </c>
      <c r="G139" s="37" t="s">
        <v>241</v>
      </c>
    </row>
    <row r="140" spans="1:1018" ht="30">
      <c r="A140" s="98">
        <v>1130086</v>
      </c>
      <c r="B140" s="105" t="s">
        <v>168</v>
      </c>
      <c r="C140" s="106">
        <v>115</v>
      </c>
      <c r="D140" s="100">
        <v>2</v>
      </c>
      <c r="E140" s="101">
        <v>1</v>
      </c>
      <c r="F140" s="97" t="s">
        <v>37</v>
      </c>
      <c r="G140" s="7" t="s">
        <v>87</v>
      </c>
    </row>
    <row r="141" spans="1:1018">
      <c r="A141" s="98">
        <v>1130087</v>
      </c>
      <c r="B141" s="99" t="s">
        <v>170</v>
      </c>
      <c r="C141" s="98">
        <v>150</v>
      </c>
      <c r="D141" s="100">
        <v>8</v>
      </c>
      <c r="E141" s="101">
        <v>1</v>
      </c>
      <c r="F141" s="97" t="s">
        <v>37</v>
      </c>
      <c r="G141" s="37" t="s">
        <v>242</v>
      </c>
    </row>
    <row r="142" spans="1:1018">
      <c r="A142" s="98">
        <v>1130089</v>
      </c>
      <c r="B142" s="99" t="s">
        <v>201</v>
      </c>
      <c r="C142" s="98">
        <v>80</v>
      </c>
      <c r="D142" s="100">
        <v>1</v>
      </c>
      <c r="E142" s="101">
        <v>1</v>
      </c>
      <c r="F142" s="97" t="s">
        <v>37</v>
      </c>
      <c r="G142" s="7" t="s">
        <v>93</v>
      </c>
    </row>
    <row r="143" spans="1:1018">
      <c r="A143" s="98">
        <v>1130091</v>
      </c>
      <c r="B143" s="99" t="s">
        <v>203</v>
      </c>
      <c r="C143" s="98">
        <v>70</v>
      </c>
      <c r="D143" s="100">
        <v>1</v>
      </c>
      <c r="E143" s="101">
        <v>1</v>
      </c>
      <c r="F143" s="97" t="s">
        <v>37</v>
      </c>
      <c r="G143" s="37" t="s">
        <v>55</v>
      </c>
    </row>
    <row r="144" spans="1:1018">
      <c r="A144" s="98">
        <v>1130096</v>
      </c>
      <c r="B144" s="99" t="s">
        <v>142</v>
      </c>
      <c r="C144" s="98">
        <v>150</v>
      </c>
      <c r="D144" s="100">
        <v>1</v>
      </c>
      <c r="E144" s="101">
        <v>1</v>
      </c>
      <c r="F144" s="97" t="s">
        <v>37</v>
      </c>
      <c r="G144" s="37" t="s">
        <v>33</v>
      </c>
    </row>
    <row r="145" spans="1:1018">
      <c r="A145" s="98">
        <v>1130102</v>
      </c>
      <c r="B145" s="99" t="s">
        <v>280</v>
      </c>
      <c r="C145" s="98">
        <v>100</v>
      </c>
      <c r="D145" s="100">
        <v>1</v>
      </c>
      <c r="E145" s="101">
        <v>1</v>
      </c>
      <c r="F145" s="97" t="s">
        <v>37</v>
      </c>
      <c r="G145" s="7" t="s">
        <v>55</v>
      </c>
    </row>
    <row r="146" spans="1:1018">
      <c r="A146" s="98">
        <v>1130104</v>
      </c>
      <c r="B146" s="99" t="s">
        <v>252</v>
      </c>
      <c r="C146" s="98">
        <v>1000</v>
      </c>
      <c r="D146" s="100">
        <v>8</v>
      </c>
      <c r="E146" s="101">
        <v>1</v>
      </c>
      <c r="F146" s="97" t="s">
        <v>37</v>
      </c>
      <c r="G146" s="37" t="s">
        <v>253</v>
      </c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  <c r="IV146" s="19"/>
      <c r="IW146" s="19"/>
      <c r="IX146" s="19"/>
      <c r="IY146" s="19"/>
      <c r="IZ146" s="19"/>
      <c r="JA146" s="19"/>
      <c r="JB146" s="19"/>
      <c r="JC146" s="19"/>
      <c r="JD146" s="19"/>
      <c r="JE146" s="19"/>
      <c r="JF146" s="19"/>
      <c r="JG146" s="19"/>
      <c r="JH146" s="19"/>
      <c r="JI146" s="19"/>
      <c r="JJ146" s="19"/>
      <c r="JK146" s="19"/>
      <c r="JL146" s="19"/>
      <c r="JM146" s="19"/>
      <c r="JN146" s="19"/>
      <c r="JO146" s="19"/>
      <c r="JP146" s="19"/>
      <c r="JQ146" s="19"/>
      <c r="JR146" s="19"/>
      <c r="JS146" s="19"/>
      <c r="JT146" s="19"/>
      <c r="JU146" s="19"/>
      <c r="JV146" s="19"/>
      <c r="JW146" s="19"/>
      <c r="JX146" s="19"/>
      <c r="JY146" s="19"/>
      <c r="JZ146" s="19"/>
      <c r="KA146" s="19"/>
      <c r="KB146" s="19"/>
      <c r="KC146" s="19"/>
      <c r="KD146" s="19"/>
      <c r="KE146" s="19"/>
      <c r="KF146" s="19"/>
      <c r="KG146" s="19"/>
      <c r="KH146" s="19"/>
      <c r="KI146" s="19"/>
      <c r="KJ146" s="19"/>
      <c r="KK146" s="19"/>
      <c r="KL146" s="19"/>
      <c r="KM146" s="19"/>
      <c r="KN146" s="19"/>
      <c r="KO146" s="19"/>
      <c r="KP146" s="19"/>
      <c r="KQ146" s="19"/>
      <c r="KR146" s="19"/>
      <c r="KS146" s="19"/>
      <c r="KT146" s="19"/>
      <c r="KU146" s="19"/>
      <c r="KV146" s="19"/>
      <c r="KW146" s="19"/>
      <c r="KX146" s="19"/>
      <c r="KY146" s="19"/>
      <c r="KZ146" s="19"/>
      <c r="LA146" s="19"/>
      <c r="LB146" s="19"/>
      <c r="LC146" s="19"/>
      <c r="LD146" s="19"/>
      <c r="LE146" s="19"/>
      <c r="LF146" s="19"/>
      <c r="LG146" s="19"/>
      <c r="LH146" s="19"/>
      <c r="LI146" s="19"/>
      <c r="LJ146" s="19"/>
      <c r="LK146" s="19"/>
      <c r="LL146" s="19"/>
      <c r="LM146" s="19"/>
      <c r="LN146" s="19"/>
      <c r="LO146" s="19"/>
      <c r="LP146" s="19"/>
      <c r="LQ146" s="19"/>
      <c r="LR146" s="19"/>
      <c r="LS146" s="19"/>
      <c r="LT146" s="19"/>
      <c r="LU146" s="19"/>
      <c r="LV146" s="19"/>
      <c r="LW146" s="19"/>
      <c r="LX146" s="19"/>
      <c r="LY146" s="19"/>
      <c r="LZ146" s="19"/>
      <c r="MA146" s="19"/>
      <c r="MB146" s="19"/>
      <c r="MC146" s="19"/>
      <c r="MD146" s="19"/>
      <c r="ME146" s="19"/>
      <c r="MF146" s="19"/>
      <c r="MG146" s="19"/>
      <c r="MH146" s="19"/>
      <c r="MI146" s="19"/>
      <c r="MJ146" s="19"/>
      <c r="MK146" s="19"/>
      <c r="ML146" s="19"/>
      <c r="MM146" s="19"/>
      <c r="MN146" s="19"/>
      <c r="MO146" s="19"/>
      <c r="MP146" s="19"/>
      <c r="MQ146" s="19"/>
      <c r="MR146" s="19"/>
      <c r="MS146" s="19"/>
      <c r="MT146" s="19"/>
      <c r="MU146" s="19"/>
      <c r="MV146" s="19"/>
      <c r="MW146" s="19"/>
      <c r="MX146" s="19"/>
      <c r="MY146" s="19"/>
      <c r="MZ146" s="19"/>
      <c r="NA146" s="19"/>
      <c r="NB146" s="19"/>
      <c r="NC146" s="19"/>
      <c r="ND146" s="19"/>
      <c r="NE146" s="19"/>
      <c r="NF146" s="19"/>
      <c r="NG146" s="19"/>
      <c r="NH146" s="19"/>
      <c r="NI146" s="19"/>
      <c r="NJ146" s="19"/>
      <c r="NK146" s="19"/>
      <c r="NL146" s="19"/>
      <c r="NM146" s="19"/>
      <c r="NN146" s="19"/>
      <c r="NO146" s="19"/>
      <c r="NP146" s="19"/>
      <c r="NQ146" s="19"/>
      <c r="NR146" s="19"/>
      <c r="NS146" s="19"/>
      <c r="NT146" s="19"/>
      <c r="NU146" s="19"/>
      <c r="NV146" s="19"/>
      <c r="NW146" s="19"/>
      <c r="NX146" s="19"/>
      <c r="NY146" s="19"/>
      <c r="NZ146" s="19"/>
      <c r="OA146" s="19"/>
      <c r="OB146" s="19"/>
      <c r="OC146" s="19"/>
      <c r="OD146" s="19"/>
      <c r="OE146" s="19"/>
      <c r="OF146" s="19"/>
      <c r="OG146" s="19"/>
      <c r="OH146" s="19"/>
      <c r="OI146" s="19"/>
      <c r="OJ146" s="19"/>
      <c r="OK146" s="19"/>
      <c r="OL146" s="19"/>
      <c r="OM146" s="19"/>
      <c r="ON146" s="19"/>
      <c r="OO146" s="19"/>
      <c r="OP146" s="19"/>
      <c r="OQ146" s="19"/>
      <c r="OR146" s="19"/>
      <c r="OS146" s="19"/>
      <c r="OT146" s="19"/>
      <c r="OU146" s="19"/>
      <c r="OV146" s="19"/>
      <c r="OW146" s="19"/>
      <c r="OX146" s="19"/>
      <c r="OY146" s="19"/>
      <c r="OZ146" s="19"/>
      <c r="PA146" s="19"/>
      <c r="PB146" s="19"/>
      <c r="PC146" s="19"/>
      <c r="PD146" s="19"/>
      <c r="PE146" s="19"/>
      <c r="PF146" s="19"/>
      <c r="PG146" s="19"/>
      <c r="PH146" s="19"/>
      <c r="PI146" s="19"/>
      <c r="PJ146" s="19"/>
      <c r="PK146" s="19"/>
      <c r="PL146" s="19"/>
      <c r="PM146" s="19"/>
      <c r="PN146" s="19"/>
      <c r="PO146" s="19"/>
      <c r="PP146" s="19"/>
      <c r="PQ146" s="19"/>
      <c r="PR146" s="19"/>
      <c r="PS146" s="19"/>
      <c r="PT146" s="19"/>
      <c r="PU146" s="19"/>
      <c r="PV146" s="19"/>
      <c r="PW146" s="19"/>
      <c r="PX146" s="19"/>
      <c r="PY146" s="19"/>
      <c r="PZ146" s="19"/>
      <c r="QA146" s="19"/>
      <c r="QB146" s="19"/>
      <c r="QC146" s="19"/>
      <c r="QD146" s="19"/>
      <c r="QE146" s="19"/>
      <c r="QF146" s="19"/>
      <c r="QG146" s="19"/>
      <c r="QH146" s="19"/>
      <c r="QI146" s="19"/>
      <c r="QJ146" s="19"/>
      <c r="QK146" s="19"/>
      <c r="QL146" s="19"/>
      <c r="QM146" s="19"/>
      <c r="QN146" s="19"/>
      <c r="QO146" s="19"/>
      <c r="QP146" s="19"/>
      <c r="QQ146" s="19"/>
      <c r="QR146" s="19"/>
      <c r="QS146" s="19"/>
      <c r="QT146" s="19"/>
      <c r="QU146" s="19"/>
      <c r="QV146" s="19"/>
      <c r="QW146" s="19"/>
      <c r="QX146" s="19"/>
      <c r="QY146" s="19"/>
      <c r="QZ146" s="19"/>
      <c r="RA146" s="19"/>
      <c r="RB146" s="19"/>
      <c r="RC146" s="19"/>
      <c r="RD146" s="19"/>
      <c r="RE146" s="19"/>
      <c r="RF146" s="19"/>
      <c r="RG146" s="19"/>
      <c r="RH146" s="19"/>
      <c r="RI146" s="19"/>
      <c r="RJ146" s="19"/>
      <c r="RK146" s="19"/>
      <c r="RL146" s="19"/>
      <c r="RM146" s="19"/>
      <c r="RN146" s="19"/>
      <c r="RO146" s="19"/>
      <c r="RP146" s="19"/>
      <c r="RQ146" s="19"/>
      <c r="RR146" s="19"/>
      <c r="RS146" s="19"/>
      <c r="RT146" s="19"/>
      <c r="RU146" s="19"/>
      <c r="RV146" s="19"/>
      <c r="RW146" s="19"/>
      <c r="RX146" s="19"/>
      <c r="RY146" s="19"/>
      <c r="RZ146" s="19"/>
      <c r="SA146" s="19"/>
      <c r="SB146" s="19"/>
      <c r="SC146" s="19"/>
      <c r="SD146" s="19"/>
      <c r="SE146" s="19"/>
      <c r="SF146" s="19"/>
      <c r="SG146" s="19"/>
      <c r="SH146" s="19"/>
      <c r="SI146" s="19"/>
      <c r="SJ146" s="19"/>
      <c r="SK146" s="19"/>
      <c r="SL146" s="19"/>
      <c r="SM146" s="19"/>
      <c r="SN146" s="19"/>
      <c r="SO146" s="19"/>
      <c r="SP146" s="19"/>
      <c r="SQ146" s="19"/>
      <c r="SR146" s="19"/>
      <c r="SS146" s="19"/>
      <c r="ST146" s="19"/>
      <c r="SU146" s="19"/>
      <c r="SV146" s="19"/>
      <c r="SW146" s="19"/>
      <c r="SX146" s="19"/>
      <c r="SY146" s="19"/>
      <c r="SZ146" s="19"/>
      <c r="TA146" s="19"/>
      <c r="TB146" s="19"/>
      <c r="TC146" s="19"/>
      <c r="TD146" s="19"/>
      <c r="TE146" s="19"/>
      <c r="TF146" s="19"/>
      <c r="TG146" s="19"/>
      <c r="TH146" s="19"/>
      <c r="TI146" s="19"/>
      <c r="TJ146" s="19"/>
      <c r="TK146" s="19"/>
      <c r="TL146" s="19"/>
      <c r="TM146" s="19"/>
      <c r="TN146" s="19"/>
      <c r="TO146" s="19"/>
      <c r="TP146" s="19"/>
      <c r="TQ146" s="19"/>
      <c r="TR146" s="19"/>
      <c r="TS146" s="19"/>
      <c r="TT146" s="19"/>
      <c r="TU146" s="19"/>
      <c r="TV146" s="19"/>
      <c r="TW146" s="19"/>
      <c r="TX146" s="19"/>
      <c r="TY146" s="19"/>
      <c r="TZ146" s="19"/>
      <c r="UA146" s="19"/>
      <c r="UB146" s="19"/>
      <c r="UC146" s="19"/>
      <c r="UD146" s="19"/>
      <c r="UE146" s="19"/>
      <c r="UF146" s="19"/>
      <c r="UG146" s="19"/>
      <c r="UH146" s="19"/>
      <c r="UI146" s="19"/>
      <c r="UJ146" s="19"/>
      <c r="UK146" s="19"/>
      <c r="UL146" s="19"/>
      <c r="UM146" s="19"/>
      <c r="UN146" s="19"/>
      <c r="UO146" s="19"/>
      <c r="UP146" s="19"/>
      <c r="UQ146" s="19"/>
      <c r="UR146" s="19"/>
      <c r="US146" s="19"/>
      <c r="UT146" s="19"/>
      <c r="UU146" s="19"/>
      <c r="UV146" s="19"/>
      <c r="UW146" s="19"/>
      <c r="UX146" s="19"/>
      <c r="UY146" s="19"/>
      <c r="UZ146" s="19"/>
      <c r="VA146" s="19"/>
      <c r="VB146" s="19"/>
      <c r="VC146" s="19"/>
      <c r="VD146" s="19"/>
      <c r="VE146" s="19"/>
      <c r="VF146" s="19"/>
      <c r="VG146" s="19"/>
      <c r="VH146" s="19"/>
      <c r="VI146" s="19"/>
      <c r="VJ146" s="19"/>
      <c r="VK146" s="19"/>
      <c r="VL146" s="19"/>
      <c r="VM146" s="19"/>
      <c r="VN146" s="19"/>
      <c r="VO146" s="19"/>
      <c r="VP146" s="19"/>
      <c r="VQ146" s="19"/>
      <c r="VR146" s="19"/>
      <c r="VS146" s="19"/>
      <c r="VT146" s="19"/>
      <c r="VU146" s="19"/>
      <c r="VV146" s="19"/>
      <c r="VW146" s="19"/>
      <c r="VX146" s="19"/>
      <c r="VY146" s="19"/>
      <c r="VZ146" s="19"/>
      <c r="WA146" s="19"/>
      <c r="WB146" s="19"/>
      <c r="WC146" s="19"/>
      <c r="WD146" s="19"/>
      <c r="WE146" s="19"/>
      <c r="WF146" s="19"/>
      <c r="WG146" s="19"/>
      <c r="WH146" s="19"/>
      <c r="WI146" s="19"/>
      <c r="WJ146" s="19"/>
      <c r="WK146" s="19"/>
      <c r="WL146" s="19"/>
      <c r="WM146" s="19"/>
      <c r="WN146" s="19"/>
      <c r="WO146" s="19"/>
      <c r="WP146" s="19"/>
      <c r="WQ146" s="19"/>
      <c r="WR146" s="19"/>
      <c r="WS146" s="19"/>
      <c r="WT146" s="19"/>
      <c r="WU146" s="19"/>
      <c r="WV146" s="19"/>
      <c r="WW146" s="19"/>
      <c r="WX146" s="19"/>
      <c r="WY146" s="19"/>
      <c r="WZ146" s="19"/>
      <c r="XA146" s="19"/>
      <c r="XB146" s="19"/>
      <c r="XC146" s="19"/>
      <c r="XD146" s="19"/>
      <c r="XE146" s="19"/>
      <c r="XF146" s="19"/>
      <c r="XG146" s="19"/>
      <c r="XH146" s="19"/>
      <c r="XI146" s="19"/>
      <c r="XJ146" s="19"/>
      <c r="XK146" s="19"/>
      <c r="XL146" s="19"/>
      <c r="XM146" s="19"/>
      <c r="XN146" s="19"/>
      <c r="XO146" s="19"/>
      <c r="XP146" s="19"/>
      <c r="XQ146" s="19"/>
      <c r="XR146" s="19"/>
      <c r="XS146" s="19"/>
      <c r="XT146" s="19"/>
      <c r="XU146" s="19"/>
      <c r="XV146" s="19"/>
      <c r="XW146" s="19"/>
      <c r="XX146" s="19"/>
      <c r="XY146" s="19"/>
      <c r="XZ146" s="19"/>
      <c r="YA146" s="19"/>
      <c r="YB146" s="19"/>
      <c r="YC146" s="19"/>
      <c r="YD146" s="19"/>
      <c r="YE146" s="19"/>
      <c r="YF146" s="19"/>
      <c r="YG146" s="19"/>
      <c r="YH146" s="19"/>
      <c r="YI146" s="19"/>
      <c r="YJ146" s="19"/>
      <c r="YK146" s="19"/>
      <c r="YL146" s="19"/>
      <c r="YM146" s="19"/>
      <c r="YN146" s="19"/>
      <c r="YO146" s="19"/>
      <c r="YP146" s="19"/>
      <c r="YQ146" s="19"/>
      <c r="YR146" s="19"/>
      <c r="YS146" s="19"/>
      <c r="YT146" s="19"/>
      <c r="YU146" s="19"/>
      <c r="YV146" s="19"/>
      <c r="YW146" s="19"/>
      <c r="YX146" s="19"/>
      <c r="YY146" s="19"/>
      <c r="YZ146" s="19"/>
      <c r="ZA146" s="19"/>
      <c r="ZB146" s="19"/>
      <c r="ZC146" s="19"/>
      <c r="ZD146" s="19"/>
      <c r="ZE146" s="19"/>
      <c r="ZF146" s="19"/>
      <c r="ZG146" s="19"/>
      <c r="ZH146" s="19"/>
      <c r="ZI146" s="19"/>
      <c r="ZJ146" s="19"/>
      <c r="ZK146" s="19"/>
      <c r="ZL146" s="19"/>
      <c r="ZM146" s="19"/>
      <c r="ZN146" s="19"/>
      <c r="ZO146" s="19"/>
      <c r="ZP146" s="19"/>
      <c r="ZQ146" s="19"/>
      <c r="ZR146" s="19"/>
      <c r="ZS146" s="19"/>
      <c r="ZT146" s="19"/>
      <c r="ZU146" s="19"/>
      <c r="ZV146" s="19"/>
      <c r="ZW146" s="19"/>
      <c r="ZX146" s="19"/>
      <c r="ZY146" s="19"/>
      <c r="ZZ146" s="19"/>
      <c r="AAA146" s="19"/>
      <c r="AAB146" s="19"/>
      <c r="AAC146" s="19"/>
      <c r="AAD146" s="19"/>
      <c r="AAE146" s="19"/>
      <c r="AAF146" s="19"/>
      <c r="AAG146" s="19"/>
      <c r="AAH146" s="19"/>
      <c r="AAI146" s="19"/>
      <c r="AAJ146" s="19"/>
      <c r="AAK146" s="19"/>
      <c r="AAL146" s="19"/>
      <c r="AAM146" s="19"/>
      <c r="AAN146" s="19"/>
      <c r="AAO146" s="19"/>
      <c r="AAP146" s="19"/>
      <c r="AAQ146" s="19"/>
      <c r="AAR146" s="19"/>
      <c r="AAS146" s="19"/>
      <c r="AAT146" s="19"/>
      <c r="AAU146" s="19"/>
      <c r="AAV146" s="19"/>
      <c r="AAW146" s="19"/>
      <c r="AAX146" s="19"/>
      <c r="AAY146" s="19"/>
      <c r="AAZ146" s="19"/>
      <c r="ABA146" s="19"/>
      <c r="ABB146" s="19"/>
      <c r="ABC146" s="19"/>
      <c r="ABD146" s="19"/>
      <c r="ABE146" s="19"/>
      <c r="ABF146" s="19"/>
      <c r="ABG146" s="19"/>
      <c r="ABH146" s="19"/>
      <c r="ABI146" s="19"/>
      <c r="ABJ146" s="19"/>
      <c r="ABK146" s="19"/>
      <c r="ABL146" s="19"/>
      <c r="ABM146" s="19"/>
      <c r="ABN146" s="19"/>
      <c r="ABO146" s="19"/>
      <c r="ABP146" s="19"/>
      <c r="ABQ146" s="19"/>
      <c r="ABR146" s="19"/>
      <c r="ABS146" s="19"/>
      <c r="ABT146" s="19"/>
      <c r="ABU146" s="19"/>
      <c r="ABV146" s="19"/>
      <c r="ABW146" s="19"/>
      <c r="ABX146" s="19"/>
      <c r="ABY146" s="19"/>
      <c r="ABZ146" s="19"/>
      <c r="ACA146" s="19"/>
      <c r="ACB146" s="19"/>
      <c r="ACC146" s="19"/>
      <c r="ACD146" s="19"/>
      <c r="ACE146" s="19"/>
      <c r="ACF146" s="19"/>
      <c r="ACG146" s="19"/>
      <c r="ACH146" s="19"/>
      <c r="ACI146" s="19"/>
      <c r="ACJ146" s="19"/>
      <c r="ACK146" s="19"/>
      <c r="ACL146" s="19"/>
      <c r="ACM146" s="19"/>
      <c r="ACN146" s="19"/>
      <c r="ACO146" s="19"/>
      <c r="ACP146" s="19"/>
      <c r="ACQ146" s="19"/>
      <c r="ACR146" s="19"/>
      <c r="ACS146" s="19"/>
      <c r="ACT146" s="19"/>
      <c r="ACU146" s="19"/>
      <c r="ACV146" s="19"/>
      <c r="ACW146" s="19"/>
      <c r="ACX146" s="19"/>
      <c r="ACY146" s="19"/>
      <c r="ACZ146" s="19"/>
      <c r="ADA146" s="19"/>
      <c r="ADB146" s="19"/>
      <c r="ADC146" s="19"/>
      <c r="ADD146" s="19"/>
      <c r="ADE146" s="19"/>
      <c r="ADF146" s="19"/>
      <c r="ADG146" s="19"/>
      <c r="ADH146" s="19"/>
      <c r="ADI146" s="19"/>
      <c r="ADJ146" s="19"/>
      <c r="ADK146" s="19"/>
      <c r="ADL146" s="19"/>
      <c r="ADM146" s="19"/>
      <c r="ADN146" s="19"/>
      <c r="ADO146" s="19"/>
      <c r="ADP146" s="19"/>
      <c r="ADQ146" s="19"/>
      <c r="ADR146" s="19"/>
      <c r="ADS146" s="19"/>
      <c r="ADT146" s="19"/>
      <c r="ADU146" s="19"/>
      <c r="ADV146" s="19"/>
      <c r="ADW146" s="19"/>
      <c r="ADX146" s="19"/>
      <c r="ADY146" s="19"/>
      <c r="ADZ146" s="19"/>
      <c r="AEA146" s="19"/>
      <c r="AEB146" s="19"/>
      <c r="AEC146" s="19"/>
      <c r="AED146" s="19"/>
      <c r="AEE146" s="19"/>
      <c r="AEF146" s="19"/>
      <c r="AEG146" s="19"/>
      <c r="AEH146" s="19"/>
      <c r="AEI146" s="19"/>
      <c r="AEJ146" s="19"/>
      <c r="AEK146" s="19"/>
      <c r="AEL146" s="19"/>
      <c r="AEM146" s="19"/>
      <c r="AEN146" s="19"/>
      <c r="AEO146" s="19"/>
      <c r="AEP146" s="19"/>
      <c r="AEQ146" s="19"/>
      <c r="AER146" s="19"/>
      <c r="AES146" s="19"/>
      <c r="AET146" s="19"/>
      <c r="AEU146" s="19"/>
      <c r="AEV146" s="19"/>
      <c r="AEW146" s="19"/>
      <c r="AEX146" s="19"/>
      <c r="AEY146" s="19"/>
      <c r="AEZ146" s="19"/>
      <c r="AFA146" s="19"/>
      <c r="AFB146" s="19"/>
      <c r="AFC146" s="19"/>
      <c r="AFD146" s="19"/>
      <c r="AFE146" s="19"/>
      <c r="AFF146" s="19"/>
      <c r="AFG146" s="19"/>
      <c r="AFH146" s="19"/>
      <c r="AFI146" s="19"/>
      <c r="AFJ146" s="19"/>
      <c r="AFK146" s="19"/>
      <c r="AFL146" s="19"/>
      <c r="AFM146" s="19"/>
      <c r="AFN146" s="19"/>
      <c r="AFO146" s="19"/>
      <c r="AFP146" s="19"/>
      <c r="AFQ146" s="19"/>
      <c r="AFR146" s="19"/>
      <c r="AFS146" s="19"/>
      <c r="AFT146" s="19"/>
      <c r="AFU146" s="19"/>
      <c r="AFV146" s="19"/>
      <c r="AFW146" s="19"/>
      <c r="AFX146" s="19"/>
      <c r="AFY146" s="19"/>
      <c r="AFZ146" s="19"/>
      <c r="AGA146" s="19"/>
      <c r="AGB146" s="19"/>
      <c r="AGC146" s="19"/>
      <c r="AGD146" s="19"/>
      <c r="AGE146" s="19"/>
      <c r="AGF146" s="19"/>
      <c r="AGG146" s="19"/>
      <c r="AGH146" s="19"/>
      <c r="AGI146" s="19"/>
      <c r="AGJ146" s="19"/>
      <c r="AGK146" s="19"/>
      <c r="AGL146" s="19"/>
      <c r="AGM146" s="19"/>
      <c r="AGN146" s="19"/>
      <c r="AGO146" s="19"/>
      <c r="AGP146" s="19"/>
      <c r="AGQ146" s="19"/>
      <c r="AGR146" s="19"/>
      <c r="AGS146" s="19"/>
      <c r="AGT146" s="19"/>
      <c r="AGU146" s="19"/>
      <c r="AGV146" s="19"/>
      <c r="AGW146" s="19"/>
      <c r="AGX146" s="19"/>
      <c r="AGY146" s="19"/>
      <c r="AGZ146" s="19"/>
      <c r="AHA146" s="19"/>
      <c r="AHB146" s="19"/>
      <c r="AHC146" s="19"/>
      <c r="AHD146" s="19"/>
      <c r="AHE146" s="19"/>
      <c r="AHF146" s="19"/>
      <c r="AHG146" s="19"/>
      <c r="AHH146" s="19"/>
      <c r="AHI146" s="19"/>
      <c r="AHJ146" s="19"/>
      <c r="AHK146" s="19"/>
      <c r="AHL146" s="19"/>
      <c r="AHM146" s="19"/>
      <c r="AHN146" s="19"/>
      <c r="AHO146" s="19"/>
      <c r="AHP146" s="19"/>
      <c r="AHQ146" s="19"/>
      <c r="AHR146" s="19"/>
      <c r="AHS146" s="19"/>
      <c r="AHT146" s="19"/>
      <c r="AHU146" s="19"/>
      <c r="AHV146" s="19"/>
      <c r="AHW146" s="19"/>
      <c r="AHX146" s="19"/>
      <c r="AHY146" s="19"/>
      <c r="AHZ146" s="19"/>
      <c r="AIA146" s="19"/>
      <c r="AIB146" s="19"/>
      <c r="AIC146" s="19"/>
      <c r="AID146" s="19"/>
      <c r="AIE146" s="19"/>
      <c r="AIF146" s="19"/>
      <c r="AIG146" s="19"/>
      <c r="AIH146" s="19"/>
      <c r="AII146" s="19"/>
      <c r="AIJ146" s="19"/>
      <c r="AIK146" s="19"/>
      <c r="AIL146" s="19"/>
      <c r="AIM146" s="19"/>
      <c r="AIN146" s="19"/>
      <c r="AIO146" s="19"/>
      <c r="AIP146" s="19"/>
      <c r="AIQ146" s="19"/>
      <c r="AIR146" s="19"/>
      <c r="AIS146" s="19"/>
      <c r="AIT146" s="19"/>
      <c r="AIU146" s="19"/>
      <c r="AIV146" s="19"/>
      <c r="AIW146" s="19"/>
      <c r="AIX146" s="19"/>
      <c r="AIY146" s="19"/>
      <c r="AIZ146" s="19"/>
      <c r="AJA146" s="19"/>
      <c r="AJB146" s="19"/>
      <c r="AJC146" s="19"/>
      <c r="AJD146" s="19"/>
      <c r="AJE146" s="19"/>
      <c r="AJF146" s="19"/>
      <c r="AJG146" s="19"/>
      <c r="AJH146" s="19"/>
      <c r="AJI146" s="19"/>
      <c r="AJJ146" s="19"/>
      <c r="AJK146" s="19"/>
      <c r="AJL146" s="19"/>
      <c r="AJM146" s="19"/>
      <c r="AJN146" s="19"/>
      <c r="AJO146" s="19"/>
      <c r="AJP146" s="19"/>
      <c r="AJQ146" s="19"/>
      <c r="AJR146" s="19"/>
      <c r="AJS146" s="19"/>
      <c r="AJT146" s="19"/>
      <c r="AJU146" s="19"/>
      <c r="AJV146" s="19"/>
      <c r="AJW146" s="19"/>
      <c r="AJX146" s="19"/>
      <c r="AJY146" s="19"/>
      <c r="AJZ146" s="19"/>
      <c r="AKA146" s="19"/>
      <c r="AKB146" s="19"/>
      <c r="AKC146" s="19"/>
      <c r="AKD146" s="19"/>
      <c r="AKE146" s="19"/>
      <c r="AKF146" s="19"/>
      <c r="AKG146" s="19"/>
      <c r="AKH146" s="19"/>
      <c r="AKI146" s="19"/>
      <c r="AKJ146" s="19"/>
      <c r="AKK146" s="19"/>
      <c r="AKL146" s="19"/>
      <c r="AKM146" s="19"/>
      <c r="AKN146" s="19"/>
      <c r="AKO146" s="19"/>
      <c r="AKP146" s="19"/>
      <c r="AKQ146" s="19"/>
      <c r="AKR146" s="19"/>
      <c r="AKS146" s="19"/>
      <c r="AKT146" s="19"/>
      <c r="AKU146" s="19"/>
      <c r="AKV146" s="19"/>
      <c r="AKW146" s="19"/>
      <c r="AKX146" s="19"/>
      <c r="AKY146" s="19"/>
      <c r="AKZ146" s="19"/>
      <c r="ALA146" s="19"/>
      <c r="ALB146" s="19"/>
      <c r="ALC146" s="19"/>
      <c r="ALD146" s="19"/>
      <c r="ALE146" s="19"/>
      <c r="ALF146" s="19"/>
      <c r="ALG146" s="19"/>
      <c r="ALH146" s="19"/>
      <c r="ALI146" s="19"/>
      <c r="ALJ146" s="19"/>
      <c r="ALK146" s="19"/>
      <c r="ALL146" s="19"/>
      <c r="ALM146" s="19"/>
      <c r="ALN146" s="19"/>
      <c r="ALO146" s="19"/>
      <c r="ALP146" s="19"/>
      <c r="ALQ146" s="19"/>
      <c r="ALR146" s="19"/>
      <c r="ALS146" s="19"/>
      <c r="ALT146" s="19"/>
      <c r="ALU146" s="19"/>
      <c r="ALV146" s="19"/>
      <c r="ALW146" s="19"/>
      <c r="ALX146" s="19"/>
      <c r="ALY146" s="19"/>
      <c r="ALZ146" s="19"/>
      <c r="AMA146" s="19"/>
      <c r="AMB146" s="19"/>
      <c r="AMC146" s="19"/>
      <c r="AMD146" s="19"/>
    </row>
    <row r="147" spans="1:1018">
      <c r="A147" s="98">
        <v>1130105</v>
      </c>
      <c r="B147" s="99" t="s">
        <v>99</v>
      </c>
      <c r="C147" s="98">
        <v>20</v>
      </c>
      <c r="D147" s="100">
        <v>1</v>
      </c>
      <c r="E147" s="98">
        <v>2</v>
      </c>
      <c r="F147" s="104" t="s">
        <v>40</v>
      </c>
      <c r="G147" s="38" t="s">
        <v>69</v>
      </c>
    </row>
    <row r="148" spans="1:1018">
      <c r="A148" s="98">
        <v>1130106</v>
      </c>
      <c r="B148" s="99" t="s">
        <v>102</v>
      </c>
      <c r="C148" s="98">
        <v>300</v>
      </c>
      <c r="D148" s="100">
        <v>1</v>
      </c>
      <c r="E148" s="101">
        <v>2</v>
      </c>
      <c r="F148" s="97" t="s">
        <v>40</v>
      </c>
      <c r="G148" s="7" t="s">
        <v>38</v>
      </c>
      <c r="H148" s="19"/>
    </row>
    <row r="149" spans="1:1018">
      <c r="A149" s="98">
        <v>1130107</v>
      </c>
      <c r="B149" s="99" t="s">
        <v>281</v>
      </c>
      <c r="C149" s="98">
        <v>230</v>
      </c>
      <c r="D149" s="100">
        <v>1</v>
      </c>
      <c r="E149" s="101">
        <v>2</v>
      </c>
      <c r="F149" s="97" t="s">
        <v>40</v>
      </c>
      <c r="G149" s="7" t="s">
        <v>64</v>
      </c>
    </row>
    <row r="150" spans="1:1018">
      <c r="A150" s="98">
        <v>1130111</v>
      </c>
      <c r="B150" s="99" t="s">
        <v>282</v>
      </c>
      <c r="C150" s="98">
        <v>90</v>
      </c>
      <c r="D150" s="100">
        <v>2</v>
      </c>
      <c r="E150" s="101">
        <v>1</v>
      </c>
      <c r="F150" s="97" t="s">
        <v>37</v>
      </c>
      <c r="G150" s="7" t="s">
        <v>45</v>
      </c>
    </row>
    <row r="151" spans="1:1018">
      <c r="A151" s="98">
        <v>1130118</v>
      </c>
      <c r="B151" s="99" t="s">
        <v>46</v>
      </c>
      <c r="C151" s="98">
        <v>80</v>
      </c>
      <c r="D151" s="100">
        <v>1</v>
      </c>
      <c r="E151" s="101">
        <v>1</v>
      </c>
      <c r="F151" s="97" t="s">
        <v>37</v>
      </c>
      <c r="G151" s="7" t="s">
        <v>47</v>
      </c>
    </row>
    <row r="152" spans="1:1018">
      <c r="A152" s="98">
        <v>1130119</v>
      </c>
      <c r="B152" s="102" t="s">
        <v>275</v>
      </c>
      <c r="C152" s="98">
        <v>355</v>
      </c>
      <c r="D152" s="100">
        <v>4</v>
      </c>
      <c r="E152" s="101">
        <v>1</v>
      </c>
      <c r="F152" s="97" t="s">
        <v>37</v>
      </c>
      <c r="G152" s="37" t="s">
        <v>243</v>
      </c>
    </row>
    <row r="153" spans="1:1018">
      <c r="A153" s="98">
        <v>1130120</v>
      </c>
      <c r="B153" s="99" t="s">
        <v>65</v>
      </c>
      <c r="C153" s="98">
        <v>320</v>
      </c>
      <c r="D153" s="100">
        <v>2</v>
      </c>
      <c r="E153" s="101">
        <v>1</v>
      </c>
      <c r="F153" s="97" t="s">
        <v>37</v>
      </c>
      <c r="G153" s="37" t="s">
        <v>244</v>
      </c>
    </row>
    <row r="154" spans="1:1018">
      <c r="A154" s="98">
        <v>1130122</v>
      </c>
      <c r="B154" s="99" t="s">
        <v>39</v>
      </c>
      <c r="C154" s="98">
        <v>1500</v>
      </c>
      <c r="D154" s="100">
        <v>3</v>
      </c>
      <c r="E154" s="101">
        <v>2</v>
      </c>
      <c r="F154" s="97" t="s">
        <v>40</v>
      </c>
      <c r="G154" s="37" t="s">
        <v>273</v>
      </c>
    </row>
    <row r="155" spans="1:1018">
      <c r="A155" s="98">
        <v>1130124</v>
      </c>
      <c r="B155" s="99" t="s">
        <v>98</v>
      </c>
      <c r="C155" s="98">
        <v>100</v>
      </c>
      <c r="D155" s="100">
        <v>1</v>
      </c>
      <c r="E155" s="101">
        <v>2</v>
      </c>
      <c r="F155" s="97" t="s">
        <v>40</v>
      </c>
      <c r="G155" s="7" t="s">
        <v>66</v>
      </c>
    </row>
    <row r="156" spans="1:1018">
      <c r="A156" s="98">
        <v>1130125</v>
      </c>
      <c r="B156" s="99" t="s">
        <v>155</v>
      </c>
      <c r="C156" s="98">
        <v>400</v>
      </c>
      <c r="D156" s="100">
        <v>10</v>
      </c>
      <c r="E156" s="101">
        <v>1</v>
      </c>
      <c r="F156" s="97" t="s">
        <v>37</v>
      </c>
      <c r="G156" s="37" t="s">
        <v>247</v>
      </c>
    </row>
    <row r="157" spans="1:1018">
      <c r="A157" s="98">
        <v>1130126</v>
      </c>
      <c r="B157" s="99" t="s">
        <v>139</v>
      </c>
      <c r="C157" s="98">
        <v>30</v>
      </c>
      <c r="D157" s="100">
        <v>1</v>
      </c>
      <c r="E157" s="101">
        <v>1</v>
      </c>
      <c r="F157" s="97" t="s">
        <v>37</v>
      </c>
      <c r="G157" s="7" t="s">
        <v>33</v>
      </c>
    </row>
    <row r="158" spans="1:1018">
      <c r="A158" s="98">
        <v>1130127</v>
      </c>
      <c r="B158" s="99" t="s">
        <v>173</v>
      </c>
      <c r="C158" s="98">
        <v>120</v>
      </c>
      <c r="D158" s="100">
        <v>3</v>
      </c>
      <c r="E158" s="101">
        <v>1</v>
      </c>
      <c r="F158" s="97" t="s">
        <v>37</v>
      </c>
      <c r="G158" s="7" t="s">
        <v>174</v>
      </c>
    </row>
    <row r="159" spans="1:1018">
      <c r="A159" s="98">
        <v>1130128</v>
      </c>
      <c r="B159" s="99" t="s">
        <v>164</v>
      </c>
      <c r="C159" s="98">
        <v>300</v>
      </c>
      <c r="D159" s="100">
        <v>3</v>
      </c>
      <c r="E159" s="101">
        <v>1</v>
      </c>
      <c r="F159" s="97" t="s">
        <v>37</v>
      </c>
      <c r="G159" s="37" t="s">
        <v>251</v>
      </c>
    </row>
    <row r="160" spans="1:1018">
      <c r="A160" s="98">
        <v>1130132</v>
      </c>
      <c r="B160" s="99" t="s">
        <v>123</v>
      </c>
      <c r="C160" s="98">
        <v>385</v>
      </c>
      <c r="D160" s="100">
        <v>2</v>
      </c>
      <c r="E160" s="101">
        <v>1</v>
      </c>
      <c r="F160" s="97" t="s">
        <v>37</v>
      </c>
      <c r="G160" s="7" t="s">
        <v>45</v>
      </c>
    </row>
    <row r="161" spans="1:1018">
      <c r="A161" s="98">
        <v>1130133</v>
      </c>
      <c r="B161" s="99" t="s">
        <v>187</v>
      </c>
      <c r="C161" s="98">
        <v>300</v>
      </c>
      <c r="D161" s="100">
        <v>2</v>
      </c>
      <c r="E161" s="101">
        <v>1</v>
      </c>
      <c r="F161" s="97" t="s">
        <v>37</v>
      </c>
      <c r="G161" s="37" t="s">
        <v>176</v>
      </c>
    </row>
    <row r="162" spans="1:1018">
      <c r="A162" s="98">
        <v>1130135</v>
      </c>
      <c r="B162" s="99" t="s">
        <v>153</v>
      </c>
      <c r="C162" s="98">
        <v>185</v>
      </c>
      <c r="D162" s="100">
        <v>1</v>
      </c>
      <c r="E162" s="101">
        <v>1</v>
      </c>
      <c r="F162" s="97" t="s">
        <v>37</v>
      </c>
      <c r="G162" s="7" t="s">
        <v>33</v>
      </c>
    </row>
    <row r="163" spans="1:1018">
      <c r="A163" s="98">
        <v>1130136</v>
      </c>
      <c r="B163" s="99" t="s">
        <v>158</v>
      </c>
      <c r="C163" s="98">
        <v>355</v>
      </c>
      <c r="D163" s="100">
        <v>2</v>
      </c>
      <c r="E163" s="101">
        <v>1</v>
      </c>
      <c r="F163" s="97" t="s">
        <v>37</v>
      </c>
      <c r="G163" s="37" t="s">
        <v>378</v>
      </c>
    </row>
    <row r="164" spans="1:1018">
      <c r="A164" s="98">
        <v>1130139</v>
      </c>
      <c r="B164" s="99" t="s">
        <v>169</v>
      </c>
      <c r="C164" s="98">
        <v>350</v>
      </c>
      <c r="D164" s="100">
        <v>2</v>
      </c>
      <c r="E164" s="101">
        <v>1</v>
      </c>
      <c r="F164" s="107" t="s">
        <v>137</v>
      </c>
      <c r="G164" s="7" t="s">
        <v>118</v>
      </c>
    </row>
    <row r="165" spans="1:1018" s="19" customFormat="1">
      <c r="A165" s="98">
        <v>1130140</v>
      </c>
      <c r="B165" s="99" t="s">
        <v>58</v>
      </c>
      <c r="C165" s="98">
        <v>80</v>
      </c>
      <c r="D165" s="100">
        <v>1</v>
      </c>
      <c r="E165" s="101">
        <v>2</v>
      </c>
      <c r="F165" s="97" t="s">
        <v>40</v>
      </c>
      <c r="G165" s="37" t="s">
        <v>256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  <c r="JL165" s="1"/>
      <c r="JM165" s="1"/>
      <c r="JN165" s="1"/>
      <c r="JO165" s="1"/>
      <c r="JP165" s="1"/>
      <c r="JQ165" s="1"/>
      <c r="JR165" s="1"/>
      <c r="JS165" s="1"/>
      <c r="JT165" s="1"/>
      <c r="JU165" s="1"/>
      <c r="JV165" s="1"/>
      <c r="JW165" s="1"/>
      <c r="JX165" s="1"/>
      <c r="JY165" s="1"/>
      <c r="JZ165" s="1"/>
      <c r="KA165" s="1"/>
      <c r="KB165" s="1"/>
      <c r="KC165" s="1"/>
      <c r="KD165" s="1"/>
      <c r="KE165" s="1"/>
      <c r="KF165" s="1"/>
      <c r="KG165" s="1"/>
      <c r="KH165" s="1"/>
      <c r="KI165" s="1"/>
      <c r="KJ165" s="1"/>
      <c r="KK165" s="1"/>
      <c r="KL165" s="1"/>
      <c r="KM165" s="1"/>
      <c r="KN165" s="1"/>
      <c r="KO165" s="1"/>
      <c r="KP165" s="1"/>
      <c r="KQ165" s="1"/>
      <c r="KR165" s="1"/>
      <c r="KS165" s="1"/>
      <c r="KT165" s="1"/>
      <c r="KU165" s="1"/>
      <c r="KV165" s="1"/>
      <c r="KW165" s="1"/>
      <c r="KX165" s="1"/>
      <c r="KY165" s="1"/>
      <c r="KZ165" s="1"/>
      <c r="LA165" s="1"/>
      <c r="LB165" s="1"/>
      <c r="LC165" s="1"/>
      <c r="LD165" s="1"/>
      <c r="LE165" s="1"/>
      <c r="LF165" s="1"/>
      <c r="LG165" s="1"/>
      <c r="LH165" s="1"/>
      <c r="LI165" s="1"/>
      <c r="LJ165" s="1"/>
      <c r="LK165" s="1"/>
      <c r="LL165" s="1"/>
      <c r="LM165" s="1"/>
      <c r="LN165" s="1"/>
      <c r="LO165" s="1"/>
      <c r="LP165" s="1"/>
      <c r="LQ165" s="1"/>
      <c r="LR165" s="1"/>
      <c r="LS165" s="1"/>
      <c r="LT165" s="1"/>
      <c r="LU165" s="1"/>
      <c r="LV165" s="1"/>
      <c r="LW165" s="1"/>
      <c r="LX165" s="1"/>
      <c r="LY165" s="1"/>
      <c r="LZ165" s="1"/>
      <c r="MA165" s="1"/>
      <c r="MB165" s="1"/>
      <c r="MC165" s="1"/>
      <c r="MD165" s="1"/>
      <c r="ME165" s="1"/>
      <c r="MF165" s="1"/>
      <c r="MG165" s="1"/>
      <c r="MH165" s="1"/>
      <c r="MI165" s="1"/>
      <c r="MJ165" s="1"/>
      <c r="MK165" s="1"/>
      <c r="ML165" s="1"/>
      <c r="MM165" s="1"/>
      <c r="MN165" s="1"/>
      <c r="MO165" s="1"/>
      <c r="MP165" s="1"/>
      <c r="MQ165" s="1"/>
      <c r="MR165" s="1"/>
      <c r="MS165" s="1"/>
      <c r="MT165" s="1"/>
      <c r="MU165" s="1"/>
      <c r="MV165" s="1"/>
      <c r="MW165" s="1"/>
      <c r="MX165" s="1"/>
      <c r="MY165" s="1"/>
      <c r="MZ165" s="1"/>
      <c r="NA165" s="1"/>
      <c r="NB165" s="1"/>
      <c r="NC165" s="1"/>
      <c r="ND165" s="1"/>
      <c r="NE165" s="1"/>
      <c r="NF165" s="1"/>
      <c r="NG165" s="1"/>
      <c r="NH165" s="1"/>
      <c r="NI165" s="1"/>
      <c r="NJ165" s="1"/>
      <c r="NK165" s="1"/>
      <c r="NL165" s="1"/>
      <c r="NM165" s="1"/>
      <c r="NN165" s="1"/>
      <c r="NO165" s="1"/>
      <c r="NP165" s="1"/>
      <c r="NQ165" s="1"/>
      <c r="NR165" s="1"/>
      <c r="NS165" s="1"/>
      <c r="NT165" s="1"/>
      <c r="NU165" s="1"/>
      <c r="NV165" s="1"/>
      <c r="NW165" s="1"/>
      <c r="NX165" s="1"/>
      <c r="NY165" s="1"/>
      <c r="NZ165" s="1"/>
      <c r="OA165" s="1"/>
      <c r="OB165" s="1"/>
      <c r="OC165" s="1"/>
      <c r="OD165" s="1"/>
      <c r="OE165" s="1"/>
      <c r="OF165" s="1"/>
      <c r="OG165" s="1"/>
      <c r="OH165" s="1"/>
      <c r="OI165" s="1"/>
      <c r="OJ165" s="1"/>
      <c r="OK165" s="1"/>
      <c r="OL165" s="1"/>
      <c r="OM165" s="1"/>
      <c r="ON165" s="1"/>
      <c r="OO165" s="1"/>
      <c r="OP165" s="1"/>
      <c r="OQ165" s="1"/>
      <c r="OR165" s="1"/>
      <c r="OS165" s="1"/>
      <c r="OT165" s="1"/>
      <c r="OU165" s="1"/>
      <c r="OV165" s="1"/>
      <c r="OW165" s="1"/>
      <c r="OX165" s="1"/>
      <c r="OY165" s="1"/>
      <c r="OZ165" s="1"/>
      <c r="PA165" s="1"/>
      <c r="PB165" s="1"/>
      <c r="PC165" s="1"/>
      <c r="PD165" s="1"/>
      <c r="PE165" s="1"/>
      <c r="PF165" s="1"/>
      <c r="PG165" s="1"/>
      <c r="PH165" s="1"/>
      <c r="PI165" s="1"/>
      <c r="PJ165" s="1"/>
      <c r="PK165" s="1"/>
      <c r="PL165" s="1"/>
      <c r="PM165" s="1"/>
      <c r="PN165" s="1"/>
      <c r="PO165" s="1"/>
      <c r="PP165" s="1"/>
      <c r="PQ165" s="1"/>
      <c r="PR165" s="1"/>
      <c r="PS165" s="1"/>
      <c r="PT165" s="1"/>
      <c r="PU165" s="1"/>
      <c r="PV165" s="1"/>
      <c r="PW165" s="1"/>
      <c r="PX165" s="1"/>
      <c r="PY165" s="1"/>
      <c r="PZ165" s="1"/>
      <c r="QA165" s="1"/>
      <c r="QB165" s="1"/>
      <c r="QC165" s="1"/>
      <c r="QD165" s="1"/>
      <c r="QE165" s="1"/>
      <c r="QF165" s="1"/>
      <c r="QG165" s="1"/>
      <c r="QH165" s="1"/>
      <c r="QI165" s="1"/>
      <c r="QJ165" s="1"/>
      <c r="QK165" s="1"/>
      <c r="QL165" s="1"/>
      <c r="QM165" s="1"/>
      <c r="QN165" s="1"/>
      <c r="QO165" s="1"/>
      <c r="QP165" s="1"/>
      <c r="QQ165" s="1"/>
      <c r="QR165" s="1"/>
      <c r="QS165" s="1"/>
      <c r="QT165" s="1"/>
      <c r="QU165" s="1"/>
      <c r="QV165" s="1"/>
      <c r="QW165" s="1"/>
      <c r="QX165" s="1"/>
      <c r="QY165" s="1"/>
      <c r="QZ165" s="1"/>
      <c r="RA165" s="1"/>
      <c r="RB165" s="1"/>
      <c r="RC165" s="1"/>
      <c r="RD165" s="1"/>
      <c r="RE165" s="1"/>
      <c r="RF165" s="1"/>
      <c r="RG165" s="1"/>
      <c r="RH165" s="1"/>
      <c r="RI165" s="1"/>
      <c r="RJ165" s="1"/>
      <c r="RK165" s="1"/>
      <c r="RL165" s="1"/>
      <c r="RM165" s="1"/>
      <c r="RN165" s="1"/>
      <c r="RO165" s="1"/>
      <c r="RP165" s="1"/>
      <c r="RQ165" s="1"/>
      <c r="RR165" s="1"/>
      <c r="RS165" s="1"/>
      <c r="RT165" s="1"/>
      <c r="RU165" s="1"/>
      <c r="RV165" s="1"/>
      <c r="RW165" s="1"/>
      <c r="RX165" s="1"/>
      <c r="RY165" s="1"/>
      <c r="RZ165" s="1"/>
      <c r="SA165" s="1"/>
      <c r="SB165" s="1"/>
      <c r="SC165" s="1"/>
      <c r="SD165" s="1"/>
      <c r="SE165" s="1"/>
      <c r="SF165" s="1"/>
      <c r="SG165" s="1"/>
      <c r="SH165" s="1"/>
      <c r="SI165" s="1"/>
      <c r="SJ165" s="1"/>
      <c r="SK165" s="1"/>
      <c r="SL165" s="1"/>
      <c r="SM165" s="1"/>
      <c r="SN165" s="1"/>
      <c r="SO165" s="1"/>
      <c r="SP165" s="1"/>
      <c r="SQ165" s="1"/>
      <c r="SR165" s="1"/>
      <c r="SS165" s="1"/>
      <c r="ST165" s="1"/>
      <c r="SU165" s="1"/>
      <c r="SV165" s="1"/>
      <c r="SW165" s="1"/>
      <c r="SX165" s="1"/>
      <c r="SY165" s="1"/>
      <c r="SZ165" s="1"/>
      <c r="TA165" s="1"/>
      <c r="TB165" s="1"/>
      <c r="TC165" s="1"/>
      <c r="TD165" s="1"/>
      <c r="TE165" s="1"/>
      <c r="TF165" s="1"/>
      <c r="TG165" s="1"/>
      <c r="TH165" s="1"/>
      <c r="TI165" s="1"/>
      <c r="TJ165" s="1"/>
      <c r="TK165" s="1"/>
      <c r="TL165" s="1"/>
      <c r="TM165" s="1"/>
      <c r="TN165" s="1"/>
      <c r="TO165" s="1"/>
      <c r="TP165" s="1"/>
      <c r="TQ165" s="1"/>
      <c r="TR165" s="1"/>
      <c r="TS165" s="1"/>
      <c r="TT165" s="1"/>
      <c r="TU165" s="1"/>
      <c r="TV165" s="1"/>
      <c r="TW165" s="1"/>
      <c r="TX165" s="1"/>
      <c r="TY165" s="1"/>
      <c r="TZ165" s="1"/>
      <c r="UA165" s="1"/>
      <c r="UB165" s="1"/>
      <c r="UC165" s="1"/>
      <c r="UD165" s="1"/>
      <c r="UE165" s="1"/>
      <c r="UF165" s="1"/>
      <c r="UG165" s="1"/>
      <c r="UH165" s="1"/>
      <c r="UI165" s="1"/>
      <c r="UJ165" s="1"/>
      <c r="UK165" s="1"/>
      <c r="UL165" s="1"/>
      <c r="UM165" s="1"/>
      <c r="UN165" s="1"/>
      <c r="UO165" s="1"/>
      <c r="UP165" s="1"/>
      <c r="UQ165" s="1"/>
      <c r="UR165" s="1"/>
      <c r="US165" s="1"/>
      <c r="UT165" s="1"/>
      <c r="UU165" s="1"/>
      <c r="UV165" s="1"/>
      <c r="UW165" s="1"/>
      <c r="UX165" s="1"/>
      <c r="UY165" s="1"/>
      <c r="UZ165" s="1"/>
      <c r="VA165" s="1"/>
      <c r="VB165" s="1"/>
      <c r="VC165" s="1"/>
      <c r="VD165" s="1"/>
      <c r="VE165" s="1"/>
      <c r="VF165" s="1"/>
      <c r="VG165" s="1"/>
      <c r="VH165" s="1"/>
      <c r="VI165" s="1"/>
      <c r="VJ165" s="1"/>
      <c r="VK165" s="1"/>
      <c r="VL165" s="1"/>
      <c r="VM165" s="1"/>
      <c r="VN165" s="1"/>
      <c r="VO165" s="1"/>
      <c r="VP165" s="1"/>
      <c r="VQ165" s="1"/>
      <c r="VR165" s="1"/>
      <c r="VS165" s="1"/>
      <c r="VT165" s="1"/>
      <c r="VU165" s="1"/>
      <c r="VV165" s="1"/>
      <c r="VW165" s="1"/>
      <c r="VX165" s="1"/>
      <c r="VY165" s="1"/>
      <c r="VZ165" s="1"/>
      <c r="WA165" s="1"/>
      <c r="WB165" s="1"/>
      <c r="WC165" s="1"/>
      <c r="WD165" s="1"/>
      <c r="WE165" s="1"/>
      <c r="WF165" s="1"/>
      <c r="WG165" s="1"/>
      <c r="WH165" s="1"/>
      <c r="WI165" s="1"/>
      <c r="WJ165" s="1"/>
      <c r="WK165" s="1"/>
      <c r="WL165" s="1"/>
      <c r="WM165" s="1"/>
      <c r="WN165" s="1"/>
      <c r="WO165" s="1"/>
      <c r="WP165" s="1"/>
      <c r="WQ165" s="1"/>
      <c r="WR165" s="1"/>
      <c r="WS165" s="1"/>
      <c r="WT165" s="1"/>
      <c r="WU165" s="1"/>
      <c r="WV165" s="1"/>
      <c r="WW165" s="1"/>
      <c r="WX165" s="1"/>
      <c r="WY165" s="1"/>
      <c r="WZ165" s="1"/>
      <c r="XA165" s="1"/>
      <c r="XB165" s="1"/>
      <c r="XC165" s="1"/>
      <c r="XD165" s="1"/>
      <c r="XE165" s="1"/>
      <c r="XF165" s="1"/>
      <c r="XG165" s="1"/>
      <c r="XH165" s="1"/>
      <c r="XI165" s="1"/>
      <c r="XJ165" s="1"/>
      <c r="XK165" s="1"/>
      <c r="XL165" s="1"/>
      <c r="XM165" s="1"/>
      <c r="XN165" s="1"/>
      <c r="XO165" s="1"/>
      <c r="XP165" s="1"/>
      <c r="XQ165" s="1"/>
      <c r="XR165" s="1"/>
      <c r="XS165" s="1"/>
      <c r="XT165" s="1"/>
      <c r="XU165" s="1"/>
      <c r="XV165" s="1"/>
      <c r="XW165" s="1"/>
      <c r="XX165" s="1"/>
      <c r="XY165" s="1"/>
      <c r="XZ165" s="1"/>
      <c r="YA165" s="1"/>
      <c r="YB165" s="1"/>
      <c r="YC165" s="1"/>
      <c r="YD165" s="1"/>
      <c r="YE165" s="1"/>
      <c r="YF165" s="1"/>
      <c r="YG165" s="1"/>
      <c r="YH165" s="1"/>
      <c r="YI165" s="1"/>
      <c r="YJ165" s="1"/>
      <c r="YK165" s="1"/>
      <c r="YL165" s="1"/>
      <c r="YM165" s="1"/>
      <c r="YN165" s="1"/>
      <c r="YO165" s="1"/>
      <c r="YP165" s="1"/>
      <c r="YQ165" s="1"/>
      <c r="YR165" s="1"/>
      <c r="YS165" s="1"/>
      <c r="YT165" s="1"/>
      <c r="YU165" s="1"/>
      <c r="YV165" s="1"/>
      <c r="YW165" s="1"/>
      <c r="YX165" s="1"/>
      <c r="YY165" s="1"/>
      <c r="YZ165" s="1"/>
      <c r="ZA165" s="1"/>
      <c r="ZB165" s="1"/>
      <c r="ZC165" s="1"/>
      <c r="ZD165" s="1"/>
      <c r="ZE165" s="1"/>
      <c r="ZF165" s="1"/>
      <c r="ZG165" s="1"/>
      <c r="ZH165" s="1"/>
      <c r="ZI165" s="1"/>
      <c r="ZJ165" s="1"/>
      <c r="ZK165" s="1"/>
      <c r="ZL165" s="1"/>
      <c r="ZM165" s="1"/>
      <c r="ZN165" s="1"/>
      <c r="ZO165" s="1"/>
      <c r="ZP165" s="1"/>
      <c r="ZQ165" s="1"/>
      <c r="ZR165" s="1"/>
      <c r="ZS165" s="1"/>
      <c r="ZT165" s="1"/>
      <c r="ZU165" s="1"/>
      <c r="ZV165" s="1"/>
      <c r="ZW165" s="1"/>
      <c r="ZX165" s="1"/>
      <c r="ZY165" s="1"/>
      <c r="ZZ165" s="1"/>
      <c r="AAA165" s="1"/>
      <c r="AAB165" s="1"/>
      <c r="AAC165" s="1"/>
      <c r="AAD165" s="1"/>
      <c r="AAE165" s="1"/>
      <c r="AAF165" s="1"/>
      <c r="AAG165" s="1"/>
      <c r="AAH165" s="1"/>
      <c r="AAI165" s="1"/>
      <c r="AAJ165" s="1"/>
      <c r="AAK165" s="1"/>
      <c r="AAL165" s="1"/>
      <c r="AAM165" s="1"/>
      <c r="AAN165" s="1"/>
      <c r="AAO165" s="1"/>
      <c r="AAP165" s="1"/>
      <c r="AAQ165" s="1"/>
      <c r="AAR165" s="1"/>
      <c r="AAS165" s="1"/>
      <c r="AAT165" s="1"/>
      <c r="AAU165" s="1"/>
      <c r="AAV165" s="1"/>
      <c r="AAW165" s="1"/>
      <c r="AAX165" s="1"/>
      <c r="AAY165" s="1"/>
      <c r="AAZ165" s="1"/>
      <c r="ABA165" s="1"/>
      <c r="ABB165" s="1"/>
      <c r="ABC165" s="1"/>
      <c r="ABD165" s="1"/>
      <c r="ABE165" s="1"/>
      <c r="ABF165" s="1"/>
      <c r="ABG165" s="1"/>
      <c r="ABH165" s="1"/>
      <c r="ABI165" s="1"/>
      <c r="ABJ165" s="1"/>
      <c r="ABK165" s="1"/>
      <c r="ABL165" s="1"/>
      <c r="ABM165" s="1"/>
      <c r="ABN165" s="1"/>
      <c r="ABO165" s="1"/>
      <c r="ABP165" s="1"/>
      <c r="ABQ165" s="1"/>
      <c r="ABR165" s="1"/>
      <c r="ABS165" s="1"/>
      <c r="ABT165" s="1"/>
      <c r="ABU165" s="1"/>
      <c r="ABV165" s="1"/>
      <c r="ABW165" s="1"/>
      <c r="ABX165" s="1"/>
      <c r="ABY165" s="1"/>
      <c r="ABZ165" s="1"/>
      <c r="ACA165" s="1"/>
      <c r="ACB165" s="1"/>
      <c r="ACC165" s="1"/>
      <c r="ACD165" s="1"/>
      <c r="ACE165" s="1"/>
      <c r="ACF165" s="1"/>
      <c r="ACG165" s="1"/>
      <c r="ACH165" s="1"/>
      <c r="ACI165" s="1"/>
      <c r="ACJ165" s="1"/>
      <c r="ACK165" s="1"/>
      <c r="ACL165" s="1"/>
      <c r="ACM165" s="1"/>
      <c r="ACN165" s="1"/>
      <c r="ACO165" s="1"/>
      <c r="ACP165" s="1"/>
      <c r="ACQ165" s="1"/>
      <c r="ACR165" s="1"/>
      <c r="ACS165" s="1"/>
      <c r="ACT165" s="1"/>
      <c r="ACU165" s="1"/>
      <c r="ACV165" s="1"/>
      <c r="ACW165" s="1"/>
      <c r="ACX165" s="1"/>
      <c r="ACY165" s="1"/>
      <c r="ACZ165" s="1"/>
      <c r="ADA165" s="1"/>
      <c r="ADB165" s="1"/>
      <c r="ADC165" s="1"/>
      <c r="ADD165" s="1"/>
      <c r="ADE165" s="1"/>
      <c r="ADF165" s="1"/>
      <c r="ADG165" s="1"/>
      <c r="ADH165" s="1"/>
      <c r="ADI165" s="1"/>
      <c r="ADJ165" s="1"/>
      <c r="ADK165" s="1"/>
      <c r="ADL165" s="1"/>
      <c r="ADM165" s="1"/>
      <c r="ADN165" s="1"/>
      <c r="ADO165" s="1"/>
      <c r="ADP165" s="1"/>
      <c r="ADQ165" s="1"/>
      <c r="ADR165" s="1"/>
      <c r="ADS165" s="1"/>
      <c r="ADT165" s="1"/>
      <c r="ADU165" s="1"/>
      <c r="ADV165" s="1"/>
      <c r="ADW165" s="1"/>
      <c r="ADX165" s="1"/>
      <c r="ADY165" s="1"/>
      <c r="ADZ165" s="1"/>
      <c r="AEA165" s="1"/>
      <c r="AEB165" s="1"/>
      <c r="AEC165" s="1"/>
      <c r="AED165" s="1"/>
      <c r="AEE165" s="1"/>
      <c r="AEF165" s="1"/>
      <c r="AEG165" s="1"/>
      <c r="AEH165" s="1"/>
      <c r="AEI165" s="1"/>
      <c r="AEJ165" s="1"/>
      <c r="AEK165" s="1"/>
      <c r="AEL165" s="1"/>
      <c r="AEM165" s="1"/>
      <c r="AEN165" s="1"/>
      <c r="AEO165" s="1"/>
      <c r="AEP165" s="1"/>
      <c r="AEQ165" s="1"/>
      <c r="AER165" s="1"/>
      <c r="AES165" s="1"/>
      <c r="AET165" s="1"/>
      <c r="AEU165" s="1"/>
      <c r="AEV165" s="1"/>
      <c r="AEW165" s="1"/>
      <c r="AEX165" s="1"/>
      <c r="AEY165" s="1"/>
      <c r="AEZ165" s="1"/>
      <c r="AFA165" s="1"/>
      <c r="AFB165" s="1"/>
      <c r="AFC165" s="1"/>
      <c r="AFD165" s="1"/>
      <c r="AFE165" s="1"/>
      <c r="AFF165" s="1"/>
      <c r="AFG165" s="1"/>
      <c r="AFH165" s="1"/>
      <c r="AFI165" s="1"/>
      <c r="AFJ165" s="1"/>
      <c r="AFK165" s="1"/>
      <c r="AFL165" s="1"/>
      <c r="AFM165" s="1"/>
      <c r="AFN165" s="1"/>
      <c r="AFO165" s="1"/>
      <c r="AFP165" s="1"/>
      <c r="AFQ165" s="1"/>
      <c r="AFR165" s="1"/>
      <c r="AFS165" s="1"/>
      <c r="AFT165" s="1"/>
      <c r="AFU165" s="1"/>
      <c r="AFV165" s="1"/>
      <c r="AFW165" s="1"/>
      <c r="AFX165" s="1"/>
      <c r="AFY165" s="1"/>
      <c r="AFZ165" s="1"/>
      <c r="AGA165" s="1"/>
      <c r="AGB165" s="1"/>
      <c r="AGC165" s="1"/>
      <c r="AGD165" s="1"/>
      <c r="AGE165" s="1"/>
      <c r="AGF165" s="1"/>
      <c r="AGG165" s="1"/>
      <c r="AGH165" s="1"/>
      <c r="AGI165" s="1"/>
      <c r="AGJ165" s="1"/>
      <c r="AGK165" s="1"/>
      <c r="AGL165" s="1"/>
      <c r="AGM165" s="1"/>
      <c r="AGN165" s="1"/>
      <c r="AGO165" s="1"/>
      <c r="AGP165" s="1"/>
      <c r="AGQ165" s="1"/>
      <c r="AGR165" s="1"/>
      <c r="AGS165" s="1"/>
      <c r="AGT165" s="1"/>
      <c r="AGU165" s="1"/>
      <c r="AGV165" s="1"/>
      <c r="AGW165" s="1"/>
      <c r="AGX165" s="1"/>
      <c r="AGY165" s="1"/>
      <c r="AGZ165" s="1"/>
      <c r="AHA165" s="1"/>
      <c r="AHB165" s="1"/>
      <c r="AHC165" s="1"/>
      <c r="AHD165" s="1"/>
      <c r="AHE165" s="1"/>
      <c r="AHF165" s="1"/>
      <c r="AHG165" s="1"/>
      <c r="AHH165" s="1"/>
      <c r="AHI165" s="1"/>
      <c r="AHJ165" s="1"/>
      <c r="AHK165" s="1"/>
      <c r="AHL165" s="1"/>
      <c r="AHM165" s="1"/>
      <c r="AHN165" s="1"/>
      <c r="AHO165" s="1"/>
      <c r="AHP165" s="1"/>
      <c r="AHQ165" s="1"/>
      <c r="AHR165" s="1"/>
      <c r="AHS165" s="1"/>
      <c r="AHT165" s="1"/>
      <c r="AHU165" s="1"/>
      <c r="AHV165" s="1"/>
      <c r="AHW165" s="1"/>
      <c r="AHX165" s="1"/>
      <c r="AHY165" s="1"/>
      <c r="AHZ165" s="1"/>
      <c r="AIA165" s="1"/>
      <c r="AIB165" s="1"/>
      <c r="AIC165" s="1"/>
      <c r="AID165" s="1"/>
      <c r="AIE165" s="1"/>
      <c r="AIF165" s="1"/>
      <c r="AIG165" s="1"/>
      <c r="AIH165" s="1"/>
      <c r="AII165" s="1"/>
      <c r="AIJ165" s="1"/>
      <c r="AIK165" s="1"/>
      <c r="AIL165" s="1"/>
      <c r="AIM165" s="1"/>
      <c r="AIN165" s="1"/>
      <c r="AIO165" s="1"/>
      <c r="AIP165" s="1"/>
      <c r="AIQ165" s="1"/>
      <c r="AIR165" s="1"/>
      <c r="AIS165" s="1"/>
      <c r="AIT165" s="1"/>
      <c r="AIU165" s="1"/>
      <c r="AIV165" s="1"/>
      <c r="AIW165" s="1"/>
      <c r="AIX165" s="1"/>
      <c r="AIY165" s="1"/>
      <c r="AIZ165" s="1"/>
      <c r="AJA165" s="1"/>
      <c r="AJB165" s="1"/>
      <c r="AJC165" s="1"/>
      <c r="AJD165" s="1"/>
      <c r="AJE165" s="1"/>
      <c r="AJF165" s="1"/>
      <c r="AJG165" s="1"/>
      <c r="AJH165" s="1"/>
      <c r="AJI165" s="1"/>
      <c r="AJJ165" s="1"/>
      <c r="AJK165" s="1"/>
      <c r="AJL165" s="1"/>
      <c r="AJM165" s="1"/>
      <c r="AJN165" s="1"/>
      <c r="AJO165" s="1"/>
      <c r="AJP165" s="1"/>
      <c r="AJQ165" s="1"/>
      <c r="AJR165" s="1"/>
      <c r="AJS165" s="1"/>
      <c r="AJT165" s="1"/>
      <c r="AJU165" s="1"/>
      <c r="AJV165" s="1"/>
      <c r="AJW165" s="1"/>
      <c r="AJX165" s="1"/>
      <c r="AJY165" s="1"/>
      <c r="AJZ165" s="1"/>
      <c r="AKA165" s="1"/>
      <c r="AKB165" s="1"/>
      <c r="AKC165" s="1"/>
      <c r="AKD165" s="1"/>
      <c r="AKE165" s="1"/>
      <c r="AKF165" s="1"/>
      <c r="AKG165" s="1"/>
      <c r="AKH165" s="1"/>
      <c r="AKI165" s="1"/>
      <c r="AKJ165" s="1"/>
      <c r="AKK165" s="1"/>
      <c r="AKL165" s="1"/>
      <c r="AKM165" s="1"/>
      <c r="AKN165" s="1"/>
      <c r="AKO165" s="1"/>
      <c r="AKP165" s="1"/>
      <c r="AKQ165" s="1"/>
      <c r="AKR165" s="1"/>
      <c r="AKS165" s="1"/>
      <c r="AKT165" s="1"/>
      <c r="AKU165" s="1"/>
      <c r="AKV165" s="1"/>
      <c r="AKW165" s="1"/>
      <c r="AKX165" s="1"/>
      <c r="AKY165" s="1"/>
      <c r="AKZ165" s="1"/>
      <c r="ALA165" s="1"/>
      <c r="ALB165" s="1"/>
      <c r="ALC165" s="1"/>
      <c r="ALD165" s="1"/>
      <c r="ALE165" s="1"/>
      <c r="ALF165" s="1"/>
      <c r="ALG165" s="1"/>
      <c r="ALH165" s="1"/>
      <c r="ALI165" s="1"/>
      <c r="ALJ165" s="1"/>
      <c r="ALK165" s="1"/>
      <c r="ALL165" s="1"/>
      <c r="ALM165" s="1"/>
      <c r="ALN165" s="1"/>
      <c r="ALO165" s="1"/>
      <c r="ALP165" s="1"/>
      <c r="ALQ165" s="1"/>
      <c r="ALR165" s="1"/>
      <c r="ALS165" s="1"/>
      <c r="ALT165" s="1"/>
      <c r="ALU165" s="1"/>
      <c r="ALV165" s="1"/>
      <c r="ALW165" s="1"/>
      <c r="ALX165" s="1"/>
      <c r="ALY165" s="1"/>
      <c r="ALZ165" s="1"/>
      <c r="AMA165" s="1"/>
      <c r="AMB165" s="1"/>
      <c r="AMC165" s="1"/>
      <c r="AMD165" s="1"/>
    </row>
    <row r="166" spans="1:1018">
      <c r="A166" s="98">
        <v>1130141</v>
      </c>
      <c r="B166" s="99" t="s">
        <v>79</v>
      </c>
      <c r="C166" s="98">
        <v>160</v>
      </c>
      <c r="D166" s="100">
        <v>2</v>
      </c>
      <c r="E166" s="101">
        <v>1</v>
      </c>
      <c r="F166" s="97" t="s">
        <v>37</v>
      </c>
      <c r="G166" s="37" t="s">
        <v>266</v>
      </c>
    </row>
    <row r="167" spans="1:1018">
      <c r="A167" s="98">
        <v>1130142</v>
      </c>
      <c r="B167" s="99" t="s">
        <v>75</v>
      </c>
      <c r="C167" s="98">
        <v>60</v>
      </c>
      <c r="D167" s="100">
        <v>2</v>
      </c>
      <c r="E167" s="101">
        <v>1</v>
      </c>
      <c r="F167" s="97" t="s">
        <v>37</v>
      </c>
      <c r="G167" s="7" t="s">
        <v>76</v>
      </c>
    </row>
    <row r="168" spans="1:1018">
      <c r="A168" s="108">
        <v>1130143</v>
      </c>
      <c r="B168" s="99" t="s">
        <v>143</v>
      </c>
      <c r="C168" s="98">
        <v>150</v>
      </c>
      <c r="D168" s="100">
        <v>1</v>
      </c>
      <c r="E168" s="101">
        <v>1</v>
      </c>
      <c r="F168" s="97" t="s">
        <v>37</v>
      </c>
      <c r="G168" s="37" t="s">
        <v>61</v>
      </c>
    </row>
    <row r="169" spans="1:1018">
      <c r="A169" s="98">
        <v>1130144</v>
      </c>
      <c r="B169" s="99" t="s">
        <v>104</v>
      </c>
      <c r="C169" s="98">
        <v>150</v>
      </c>
      <c r="D169" s="100">
        <v>1</v>
      </c>
      <c r="E169" s="101">
        <v>1</v>
      </c>
      <c r="F169" s="97" t="s">
        <v>37</v>
      </c>
      <c r="G169" s="7" t="s">
        <v>38</v>
      </c>
    </row>
    <row r="170" spans="1:1018">
      <c r="A170" s="98">
        <v>1130145</v>
      </c>
      <c r="B170" s="99" t="s">
        <v>74</v>
      </c>
      <c r="C170" s="98">
        <v>200</v>
      </c>
      <c r="D170" s="100">
        <v>2</v>
      </c>
      <c r="E170" s="101">
        <v>2</v>
      </c>
      <c r="F170" s="103" t="s">
        <v>40</v>
      </c>
      <c r="G170" s="37" t="s">
        <v>266</v>
      </c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  <c r="IV170" s="19"/>
      <c r="IW170" s="19"/>
      <c r="IX170" s="19"/>
      <c r="IY170" s="19"/>
      <c r="IZ170" s="19"/>
      <c r="JA170" s="19"/>
      <c r="JB170" s="19"/>
      <c r="JC170" s="19"/>
      <c r="JD170" s="19"/>
      <c r="JE170" s="19"/>
      <c r="JF170" s="19"/>
      <c r="JG170" s="19"/>
      <c r="JH170" s="19"/>
      <c r="JI170" s="19"/>
      <c r="JJ170" s="19"/>
      <c r="JK170" s="19"/>
      <c r="JL170" s="19"/>
      <c r="JM170" s="19"/>
      <c r="JN170" s="19"/>
      <c r="JO170" s="19"/>
      <c r="JP170" s="19"/>
      <c r="JQ170" s="19"/>
      <c r="JR170" s="19"/>
      <c r="JS170" s="19"/>
      <c r="JT170" s="19"/>
      <c r="JU170" s="19"/>
      <c r="JV170" s="19"/>
      <c r="JW170" s="19"/>
      <c r="JX170" s="19"/>
      <c r="JY170" s="19"/>
      <c r="JZ170" s="19"/>
      <c r="KA170" s="19"/>
      <c r="KB170" s="19"/>
      <c r="KC170" s="19"/>
      <c r="KD170" s="19"/>
      <c r="KE170" s="19"/>
      <c r="KF170" s="19"/>
      <c r="KG170" s="19"/>
      <c r="KH170" s="19"/>
      <c r="KI170" s="19"/>
      <c r="KJ170" s="19"/>
      <c r="KK170" s="19"/>
      <c r="KL170" s="19"/>
      <c r="KM170" s="19"/>
      <c r="KN170" s="19"/>
      <c r="KO170" s="19"/>
      <c r="KP170" s="19"/>
      <c r="KQ170" s="19"/>
      <c r="KR170" s="19"/>
      <c r="KS170" s="19"/>
      <c r="KT170" s="19"/>
      <c r="KU170" s="19"/>
      <c r="KV170" s="19"/>
      <c r="KW170" s="19"/>
      <c r="KX170" s="19"/>
      <c r="KY170" s="19"/>
      <c r="KZ170" s="19"/>
      <c r="LA170" s="19"/>
      <c r="LB170" s="19"/>
      <c r="LC170" s="19"/>
      <c r="LD170" s="19"/>
      <c r="LE170" s="19"/>
      <c r="LF170" s="19"/>
      <c r="LG170" s="19"/>
      <c r="LH170" s="19"/>
      <c r="LI170" s="19"/>
      <c r="LJ170" s="19"/>
      <c r="LK170" s="19"/>
      <c r="LL170" s="19"/>
      <c r="LM170" s="19"/>
      <c r="LN170" s="19"/>
      <c r="LO170" s="19"/>
      <c r="LP170" s="19"/>
      <c r="LQ170" s="19"/>
      <c r="LR170" s="19"/>
      <c r="LS170" s="19"/>
      <c r="LT170" s="19"/>
      <c r="LU170" s="19"/>
      <c r="LV170" s="19"/>
      <c r="LW170" s="19"/>
      <c r="LX170" s="19"/>
      <c r="LY170" s="19"/>
      <c r="LZ170" s="19"/>
      <c r="MA170" s="19"/>
      <c r="MB170" s="19"/>
      <c r="MC170" s="19"/>
      <c r="MD170" s="19"/>
      <c r="ME170" s="19"/>
      <c r="MF170" s="19"/>
      <c r="MG170" s="19"/>
      <c r="MH170" s="19"/>
      <c r="MI170" s="19"/>
      <c r="MJ170" s="19"/>
      <c r="MK170" s="19"/>
      <c r="ML170" s="19"/>
      <c r="MM170" s="19"/>
      <c r="MN170" s="19"/>
      <c r="MO170" s="19"/>
      <c r="MP170" s="19"/>
      <c r="MQ170" s="19"/>
      <c r="MR170" s="19"/>
      <c r="MS170" s="19"/>
      <c r="MT170" s="19"/>
      <c r="MU170" s="19"/>
      <c r="MV170" s="19"/>
      <c r="MW170" s="19"/>
      <c r="MX170" s="19"/>
      <c r="MY170" s="19"/>
      <c r="MZ170" s="19"/>
      <c r="NA170" s="19"/>
      <c r="NB170" s="19"/>
      <c r="NC170" s="19"/>
      <c r="ND170" s="19"/>
      <c r="NE170" s="19"/>
      <c r="NF170" s="19"/>
      <c r="NG170" s="19"/>
      <c r="NH170" s="19"/>
      <c r="NI170" s="19"/>
      <c r="NJ170" s="19"/>
      <c r="NK170" s="19"/>
      <c r="NL170" s="19"/>
      <c r="NM170" s="19"/>
      <c r="NN170" s="19"/>
      <c r="NO170" s="19"/>
      <c r="NP170" s="19"/>
      <c r="NQ170" s="19"/>
      <c r="NR170" s="19"/>
      <c r="NS170" s="19"/>
      <c r="NT170" s="19"/>
      <c r="NU170" s="19"/>
      <c r="NV170" s="19"/>
      <c r="NW170" s="19"/>
      <c r="NX170" s="19"/>
      <c r="NY170" s="19"/>
      <c r="NZ170" s="19"/>
      <c r="OA170" s="19"/>
      <c r="OB170" s="19"/>
      <c r="OC170" s="19"/>
      <c r="OD170" s="19"/>
      <c r="OE170" s="19"/>
      <c r="OF170" s="19"/>
      <c r="OG170" s="19"/>
      <c r="OH170" s="19"/>
      <c r="OI170" s="19"/>
      <c r="OJ170" s="19"/>
      <c r="OK170" s="19"/>
      <c r="OL170" s="19"/>
      <c r="OM170" s="19"/>
      <c r="ON170" s="19"/>
      <c r="OO170" s="19"/>
      <c r="OP170" s="19"/>
      <c r="OQ170" s="19"/>
      <c r="OR170" s="19"/>
      <c r="OS170" s="19"/>
      <c r="OT170" s="19"/>
      <c r="OU170" s="19"/>
      <c r="OV170" s="19"/>
      <c r="OW170" s="19"/>
      <c r="OX170" s="19"/>
      <c r="OY170" s="19"/>
      <c r="OZ170" s="19"/>
      <c r="PA170" s="19"/>
      <c r="PB170" s="19"/>
      <c r="PC170" s="19"/>
      <c r="PD170" s="19"/>
      <c r="PE170" s="19"/>
      <c r="PF170" s="19"/>
      <c r="PG170" s="19"/>
      <c r="PH170" s="19"/>
      <c r="PI170" s="19"/>
      <c r="PJ170" s="19"/>
      <c r="PK170" s="19"/>
      <c r="PL170" s="19"/>
      <c r="PM170" s="19"/>
      <c r="PN170" s="19"/>
      <c r="PO170" s="19"/>
      <c r="PP170" s="19"/>
      <c r="PQ170" s="19"/>
      <c r="PR170" s="19"/>
      <c r="PS170" s="19"/>
      <c r="PT170" s="19"/>
      <c r="PU170" s="19"/>
      <c r="PV170" s="19"/>
      <c r="PW170" s="19"/>
      <c r="PX170" s="19"/>
      <c r="PY170" s="19"/>
      <c r="PZ170" s="19"/>
      <c r="QA170" s="19"/>
      <c r="QB170" s="19"/>
      <c r="QC170" s="19"/>
      <c r="QD170" s="19"/>
      <c r="QE170" s="19"/>
      <c r="QF170" s="19"/>
      <c r="QG170" s="19"/>
      <c r="QH170" s="19"/>
      <c r="QI170" s="19"/>
      <c r="QJ170" s="19"/>
      <c r="QK170" s="19"/>
      <c r="QL170" s="19"/>
      <c r="QM170" s="19"/>
      <c r="QN170" s="19"/>
      <c r="QO170" s="19"/>
      <c r="QP170" s="19"/>
      <c r="QQ170" s="19"/>
      <c r="QR170" s="19"/>
      <c r="QS170" s="19"/>
      <c r="QT170" s="19"/>
      <c r="QU170" s="19"/>
      <c r="QV170" s="19"/>
      <c r="QW170" s="19"/>
      <c r="QX170" s="19"/>
      <c r="QY170" s="19"/>
      <c r="QZ170" s="19"/>
      <c r="RA170" s="19"/>
      <c r="RB170" s="19"/>
      <c r="RC170" s="19"/>
      <c r="RD170" s="19"/>
      <c r="RE170" s="19"/>
      <c r="RF170" s="19"/>
      <c r="RG170" s="19"/>
      <c r="RH170" s="19"/>
      <c r="RI170" s="19"/>
      <c r="RJ170" s="19"/>
      <c r="RK170" s="19"/>
      <c r="RL170" s="19"/>
      <c r="RM170" s="19"/>
      <c r="RN170" s="19"/>
      <c r="RO170" s="19"/>
      <c r="RP170" s="19"/>
      <c r="RQ170" s="19"/>
      <c r="RR170" s="19"/>
      <c r="RS170" s="19"/>
      <c r="RT170" s="19"/>
      <c r="RU170" s="19"/>
      <c r="RV170" s="19"/>
      <c r="RW170" s="19"/>
      <c r="RX170" s="19"/>
      <c r="RY170" s="19"/>
      <c r="RZ170" s="19"/>
      <c r="SA170" s="19"/>
      <c r="SB170" s="19"/>
      <c r="SC170" s="19"/>
      <c r="SD170" s="19"/>
      <c r="SE170" s="19"/>
      <c r="SF170" s="19"/>
      <c r="SG170" s="19"/>
      <c r="SH170" s="19"/>
      <c r="SI170" s="19"/>
      <c r="SJ170" s="19"/>
      <c r="SK170" s="19"/>
      <c r="SL170" s="19"/>
      <c r="SM170" s="19"/>
      <c r="SN170" s="19"/>
      <c r="SO170" s="19"/>
      <c r="SP170" s="19"/>
      <c r="SQ170" s="19"/>
      <c r="SR170" s="19"/>
      <c r="SS170" s="19"/>
      <c r="ST170" s="19"/>
      <c r="SU170" s="19"/>
      <c r="SV170" s="19"/>
      <c r="SW170" s="19"/>
      <c r="SX170" s="19"/>
      <c r="SY170" s="19"/>
      <c r="SZ170" s="19"/>
      <c r="TA170" s="19"/>
      <c r="TB170" s="19"/>
      <c r="TC170" s="19"/>
      <c r="TD170" s="19"/>
      <c r="TE170" s="19"/>
      <c r="TF170" s="19"/>
      <c r="TG170" s="19"/>
      <c r="TH170" s="19"/>
      <c r="TI170" s="19"/>
      <c r="TJ170" s="19"/>
      <c r="TK170" s="19"/>
      <c r="TL170" s="19"/>
      <c r="TM170" s="19"/>
      <c r="TN170" s="19"/>
      <c r="TO170" s="19"/>
      <c r="TP170" s="19"/>
      <c r="TQ170" s="19"/>
      <c r="TR170" s="19"/>
      <c r="TS170" s="19"/>
      <c r="TT170" s="19"/>
      <c r="TU170" s="19"/>
      <c r="TV170" s="19"/>
      <c r="TW170" s="19"/>
      <c r="TX170" s="19"/>
      <c r="TY170" s="19"/>
      <c r="TZ170" s="19"/>
      <c r="UA170" s="19"/>
      <c r="UB170" s="19"/>
      <c r="UC170" s="19"/>
      <c r="UD170" s="19"/>
      <c r="UE170" s="19"/>
      <c r="UF170" s="19"/>
      <c r="UG170" s="19"/>
      <c r="UH170" s="19"/>
      <c r="UI170" s="19"/>
      <c r="UJ170" s="19"/>
      <c r="UK170" s="19"/>
      <c r="UL170" s="19"/>
      <c r="UM170" s="19"/>
      <c r="UN170" s="19"/>
      <c r="UO170" s="19"/>
      <c r="UP170" s="19"/>
      <c r="UQ170" s="19"/>
      <c r="UR170" s="19"/>
      <c r="US170" s="19"/>
      <c r="UT170" s="19"/>
      <c r="UU170" s="19"/>
      <c r="UV170" s="19"/>
      <c r="UW170" s="19"/>
      <c r="UX170" s="19"/>
      <c r="UY170" s="19"/>
      <c r="UZ170" s="19"/>
      <c r="VA170" s="19"/>
      <c r="VB170" s="19"/>
      <c r="VC170" s="19"/>
      <c r="VD170" s="19"/>
      <c r="VE170" s="19"/>
      <c r="VF170" s="19"/>
      <c r="VG170" s="19"/>
      <c r="VH170" s="19"/>
      <c r="VI170" s="19"/>
      <c r="VJ170" s="19"/>
      <c r="VK170" s="19"/>
      <c r="VL170" s="19"/>
      <c r="VM170" s="19"/>
      <c r="VN170" s="19"/>
      <c r="VO170" s="19"/>
      <c r="VP170" s="19"/>
      <c r="VQ170" s="19"/>
      <c r="VR170" s="19"/>
      <c r="VS170" s="19"/>
      <c r="VT170" s="19"/>
      <c r="VU170" s="19"/>
      <c r="VV170" s="19"/>
      <c r="VW170" s="19"/>
      <c r="VX170" s="19"/>
      <c r="VY170" s="19"/>
      <c r="VZ170" s="19"/>
      <c r="WA170" s="19"/>
      <c r="WB170" s="19"/>
      <c r="WC170" s="19"/>
      <c r="WD170" s="19"/>
      <c r="WE170" s="19"/>
      <c r="WF170" s="19"/>
      <c r="WG170" s="19"/>
      <c r="WH170" s="19"/>
      <c r="WI170" s="19"/>
      <c r="WJ170" s="19"/>
      <c r="WK170" s="19"/>
      <c r="WL170" s="19"/>
      <c r="WM170" s="19"/>
      <c r="WN170" s="19"/>
      <c r="WO170" s="19"/>
      <c r="WP170" s="19"/>
      <c r="WQ170" s="19"/>
      <c r="WR170" s="19"/>
      <c r="WS170" s="19"/>
      <c r="WT170" s="19"/>
      <c r="WU170" s="19"/>
      <c r="WV170" s="19"/>
      <c r="WW170" s="19"/>
      <c r="WX170" s="19"/>
      <c r="WY170" s="19"/>
      <c r="WZ170" s="19"/>
      <c r="XA170" s="19"/>
      <c r="XB170" s="19"/>
      <c r="XC170" s="19"/>
      <c r="XD170" s="19"/>
      <c r="XE170" s="19"/>
      <c r="XF170" s="19"/>
      <c r="XG170" s="19"/>
      <c r="XH170" s="19"/>
      <c r="XI170" s="19"/>
      <c r="XJ170" s="19"/>
      <c r="XK170" s="19"/>
      <c r="XL170" s="19"/>
      <c r="XM170" s="19"/>
      <c r="XN170" s="19"/>
      <c r="XO170" s="19"/>
      <c r="XP170" s="19"/>
      <c r="XQ170" s="19"/>
      <c r="XR170" s="19"/>
      <c r="XS170" s="19"/>
      <c r="XT170" s="19"/>
      <c r="XU170" s="19"/>
      <c r="XV170" s="19"/>
      <c r="XW170" s="19"/>
      <c r="XX170" s="19"/>
      <c r="XY170" s="19"/>
      <c r="XZ170" s="19"/>
      <c r="YA170" s="19"/>
      <c r="YB170" s="19"/>
      <c r="YC170" s="19"/>
      <c r="YD170" s="19"/>
      <c r="YE170" s="19"/>
      <c r="YF170" s="19"/>
      <c r="YG170" s="19"/>
      <c r="YH170" s="19"/>
      <c r="YI170" s="19"/>
      <c r="YJ170" s="19"/>
      <c r="YK170" s="19"/>
      <c r="YL170" s="19"/>
      <c r="YM170" s="19"/>
      <c r="YN170" s="19"/>
      <c r="YO170" s="19"/>
      <c r="YP170" s="19"/>
      <c r="YQ170" s="19"/>
      <c r="YR170" s="19"/>
      <c r="YS170" s="19"/>
      <c r="YT170" s="19"/>
      <c r="YU170" s="19"/>
      <c r="YV170" s="19"/>
      <c r="YW170" s="19"/>
      <c r="YX170" s="19"/>
      <c r="YY170" s="19"/>
      <c r="YZ170" s="19"/>
      <c r="ZA170" s="19"/>
      <c r="ZB170" s="19"/>
      <c r="ZC170" s="19"/>
      <c r="ZD170" s="19"/>
      <c r="ZE170" s="19"/>
      <c r="ZF170" s="19"/>
      <c r="ZG170" s="19"/>
      <c r="ZH170" s="19"/>
      <c r="ZI170" s="19"/>
      <c r="ZJ170" s="19"/>
      <c r="ZK170" s="19"/>
      <c r="ZL170" s="19"/>
      <c r="ZM170" s="19"/>
      <c r="ZN170" s="19"/>
      <c r="ZO170" s="19"/>
      <c r="ZP170" s="19"/>
      <c r="ZQ170" s="19"/>
      <c r="ZR170" s="19"/>
      <c r="ZS170" s="19"/>
      <c r="ZT170" s="19"/>
      <c r="ZU170" s="19"/>
      <c r="ZV170" s="19"/>
      <c r="ZW170" s="19"/>
      <c r="ZX170" s="19"/>
      <c r="ZY170" s="19"/>
      <c r="ZZ170" s="19"/>
      <c r="AAA170" s="19"/>
      <c r="AAB170" s="19"/>
      <c r="AAC170" s="19"/>
      <c r="AAD170" s="19"/>
      <c r="AAE170" s="19"/>
      <c r="AAF170" s="19"/>
      <c r="AAG170" s="19"/>
      <c r="AAH170" s="19"/>
      <c r="AAI170" s="19"/>
      <c r="AAJ170" s="19"/>
      <c r="AAK170" s="19"/>
      <c r="AAL170" s="19"/>
      <c r="AAM170" s="19"/>
      <c r="AAN170" s="19"/>
      <c r="AAO170" s="19"/>
      <c r="AAP170" s="19"/>
      <c r="AAQ170" s="19"/>
      <c r="AAR170" s="19"/>
      <c r="AAS170" s="19"/>
      <c r="AAT170" s="19"/>
      <c r="AAU170" s="19"/>
      <c r="AAV170" s="19"/>
      <c r="AAW170" s="19"/>
      <c r="AAX170" s="19"/>
      <c r="AAY170" s="19"/>
      <c r="AAZ170" s="19"/>
      <c r="ABA170" s="19"/>
      <c r="ABB170" s="19"/>
      <c r="ABC170" s="19"/>
      <c r="ABD170" s="19"/>
      <c r="ABE170" s="19"/>
      <c r="ABF170" s="19"/>
      <c r="ABG170" s="19"/>
      <c r="ABH170" s="19"/>
      <c r="ABI170" s="19"/>
      <c r="ABJ170" s="19"/>
      <c r="ABK170" s="19"/>
      <c r="ABL170" s="19"/>
      <c r="ABM170" s="19"/>
      <c r="ABN170" s="19"/>
      <c r="ABO170" s="19"/>
      <c r="ABP170" s="19"/>
      <c r="ABQ170" s="19"/>
      <c r="ABR170" s="19"/>
      <c r="ABS170" s="19"/>
      <c r="ABT170" s="19"/>
      <c r="ABU170" s="19"/>
      <c r="ABV170" s="19"/>
      <c r="ABW170" s="19"/>
      <c r="ABX170" s="19"/>
      <c r="ABY170" s="19"/>
      <c r="ABZ170" s="19"/>
      <c r="ACA170" s="19"/>
      <c r="ACB170" s="19"/>
      <c r="ACC170" s="19"/>
      <c r="ACD170" s="19"/>
      <c r="ACE170" s="19"/>
      <c r="ACF170" s="19"/>
      <c r="ACG170" s="19"/>
      <c r="ACH170" s="19"/>
      <c r="ACI170" s="19"/>
      <c r="ACJ170" s="19"/>
      <c r="ACK170" s="19"/>
      <c r="ACL170" s="19"/>
      <c r="ACM170" s="19"/>
      <c r="ACN170" s="19"/>
      <c r="ACO170" s="19"/>
      <c r="ACP170" s="19"/>
      <c r="ACQ170" s="19"/>
      <c r="ACR170" s="19"/>
      <c r="ACS170" s="19"/>
      <c r="ACT170" s="19"/>
      <c r="ACU170" s="19"/>
      <c r="ACV170" s="19"/>
      <c r="ACW170" s="19"/>
      <c r="ACX170" s="19"/>
      <c r="ACY170" s="19"/>
      <c r="ACZ170" s="19"/>
      <c r="ADA170" s="19"/>
      <c r="ADB170" s="19"/>
      <c r="ADC170" s="19"/>
      <c r="ADD170" s="19"/>
      <c r="ADE170" s="19"/>
      <c r="ADF170" s="19"/>
      <c r="ADG170" s="19"/>
      <c r="ADH170" s="19"/>
      <c r="ADI170" s="19"/>
      <c r="ADJ170" s="19"/>
      <c r="ADK170" s="19"/>
      <c r="ADL170" s="19"/>
      <c r="ADM170" s="19"/>
      <c r="ADN170" s="19"/>
      <c r="ADO170" s="19"/>
      <c r="ADP170" s="19"/>
      <c r="ADQ170" s="19"/>
      <c r="ADR170" s="19"/>
      <c r="ADS170" s="19"/>
      <c r="ADT170" s="19"/>
      <c r="ADU170" s="19"/>
      <c r="ADV170" s="19"/>
      <c r="ADW170" s="19"/>
      <c r="ADX170" s="19"/>
      <c r="ADY170" s="19"/>
      <c r="ADZ170" s="19"/>
      <c r="AEA170" s="19"/>
      <c r="AEB170" s="19"/>
      <c r="AEC170" s="19"/>
      <c r="AED170" s="19"/>
      <c r="AEE170" s="19"/>
      <c r="AEF170" s="19"/>
      <c r="AEG170" s="19"/>
      <c r="AEH170" s="19"/>
      <c r="AEI170" s="19"/>
      <c r="AEJ170" s="19"/>
      <c r="AEK170" s="19"/>
      <c r="AEL170" s="19"/>
      <c r="AEM170" s="19"/>
      <c r="AEN170" s="19"/>
      <c r="AEO170" s="19"/>
      <c r="AEP170" s="19"/>
      <c r="AEQ170" s="19"/>
      <c r="AER170" s="19"/>
      <c r="AES170" s="19"/>
      <c r="AET170" s="19"/>
      <c r="AEU170" s="19"/>
      <c r="AEV170" s="19"/>
      <c r="AEW170" s="19"/>
      <c r="AEX170" s="19"/>
      <c r="AEY170" s="19"/>
      <c r="AEZ170" s="19"/>
      <c r="AFA170" s="19"/>
      <c r="AFB170" s="19"/>
      <c r="AFC170" s="19"/>
      <c r="AFD170" s="19"/>
      <c r="AFE170" s="19"/>
      <c r="AFF170" s="19"/>
      <c r="AFG170" s="19"/>
      <c r="AFH170" s="19"/>
      <c r="AFI170" s="19"/>
      <c r="AFJ170" s="19"/>
      <c r="AFK170" s="19"/>
      <c r="AFL170" s="19"/>
      <c r="AFM170" s="19"/>
      <c r="AFN170" s="19"/>
      <c r="AFO170" s="19"/>
      <c r="AFP170" s="19"/>
      <c r="AFQ170" s="19"/>
      <c r="AFR170" s="19"/>
      <c r="AFS170" s="19"/>
      <c r="AFT170" s="19"/>
      <c r="AFU170" s="19"/>
      <c r="AFV170" s="19"/>
      <c r="AFW170" s="19"/>
      <c r="AFX170" s="19"/>
      <c r="AFY170" s="19"/>
      <c r="AFZ170" s="19"/>
      <c r="AGA170" s="19"/>
      <c r="AGB170" s="19"/>
      <c r="AGC170" s="19"/>
      <c r="AGD170" s="19"/>
      <c r="AGE170" s="19"/>
      <c r="AGF170" s="19"/>
      <c r="AGG170" s="19"/>
      <c r="AGH170" s="19"/>
      <c r="AGI170" s="19"/>
      <c r="AGJ170" s="19"/>
      <c r="AGK170" s="19"/>
      <c r="AGL170" s="19"/>
      <c r="AGM170" s="19"/>
      <c r="AGN170" s="19"/>
      <c r="AGO170" s="19"/>
      <c r="AGP170" s="19"/>
      <c r="AGQ170" s="19"/>
      <c r="AGR170" s="19"/>
      <c r="AGS170" s="19"/>
      <c r="AGT170" s="19"/>
      <c r="AGU170" s="19"/>
      <c r="AGV170" s="19"/>
      <c r="AGW170" s="19"/>
      <c r="AGX170" s="19"/>
      <c r="AGY170" s="19"/>
      <c r="AGZ170" s="19"/>
      <c r="AHA170" s="19"/>
      <c r="AHB170" s="19"/>
      <c r="AHC170" s="19"/>
      <c r="AHD170" s="19"/>
      <c r="AHE170" s="19"/>
      <c r="AHF170" s="19"/>
      <c r="AHG170" s="19"/>
      <c r="AHH170" s="19"/>
      <c r="AHI170" s="19"/>
      <c r="AHJ170" s="19"/>
      <c r="AHK170" s="19"/>
      <c r="AHL170" s="19"/>
      <c r="AHM170" s="19"/>
      <c r="AHN170" s="19"/>
      <c r="AHO170" s="19"/>
      <c r="AHP170" s="19"/>
      <c r="AHQ170" s="19"/>
      <c r="AHR170" s="19"/>
      <c r="AHS170" s="19"/>
      <c r="AHT170" s="19"/>
      <c r="AHU170" s="19"/>
      <c r="AHV170" s="19"/>
      <c r="AHW170" s="19"/>
      <c r="AHX170" s="19"/>
      <c r="AHY170" s="19"/>
      <c r="AHZ170" s="19"/>
      <c r="AIA170" s="19"/>
      <c r="AIB170" s="19"/>
      <c r="AIC170" s="19"/>
      <c r="AID170" s="19"/>
      <c r="AIE170" s="19"/>
      <c r="AIF170" s="19"/>
      <c r="AIG170" s="19"/>
      <c r="AIH170" s="19"/>
      <c r="AII170" s="19"/>
      <c r="AIJ170" s="19"/>
      <c r="AIK170" s="19"/>
      <c r="AIL170" s="19"/>
      <c r="AIM170" s="19"/>
      <c r="AIN170" s="19"/>
      <c r="AIO170" s="19"/>
      <c r="AIP170" s="19"/>
      <c r="AIQ170" s="19"/>
      <c r="AIR170" s="19"/>
      <c r="AIS170" s="19"/>
      <c r="AIT170" s="19"/>
      <c r="AIU170" s="19"/>
      <c r="AIV170" s="19"/>
      <c r="AIW170" s="19"/>
      <c r="AIX170" s="19"/>
      <c r="AIY170" s="19"/>
      <c r="AIZ170" s="19"/>
      <c r="AJA170" s="19"/>
      <c r="AJB170" s="19"/>
      <c r="AJC170" s="19"/>
      <c r="AJD170" s="19"/>
      <c r="AJE170" s="19"/>
      <c r="AJF170" s="19"/>
      <c r="AJG170" s="19"/>
      <c r="AJH170" s="19"/>
      <c r="AJI170" s="19"/>
      <c r="AJJ170" s="19"/>
      <c r="AJK170" s="19"/>
      <c r="AJL170" s="19"/>
      <c r="AJM170" s="19"/>
      <c r="AJN170" s="19"/>
      <c r="AJO170" s="19"/>
      <c r="AJP170" s="19"/>
      <c r="AJQ170" s="19"/>
      <c r="AJR170" s="19"/>
      <c r="AJS170" s="19"/>
      <c r="AJT170" s="19"/>
      <c r="AJU170" s="19"/>
      <c r="AJV170" s="19"/>
      <c r="AJW170" s="19"/>
      <c r="AJX170" s="19"/>
      <c r="AJY170" s="19"/>
      <c r="AJZ170" s="19"/>
      <c r="AKA170" s="19"/>
      <c r="AKB170" s="19"/>
      <c r="AKC170" s="19"/>
      <c r="AKD170" s="19"/>
      <c r="AKE170" s="19"/>
      <c r="AKF170" s="19"/>
      <c r="AKG170" s="19"/>
      <c r="AKH170" s="19"/>
      <c r="AKI170" s="19"/>
      <c r="AKJ170" s="19"/>
      <c r="AKK170" s="19"/>
      <c r="AKL170" s="19"/>
      <c r="AKM170" s="19"/>
      <c r="AKN170" s="19"/>
      <c r="AKO170" s="19"/>
      <c r="AKP170" s="19"/>
      <c r="AKQ170" s="19"/>
      <c r="AKR170" s="19"/>
      <c r="AKS170" s="19"/>
      <c r="AKT170" s="19"/>
      <c r="AKU170" s="19"/>
      <c r="AKV170" s="19"/>
      <c r="AKW170" s="19"/>
      <c r="AKX170" s="19"/>
      <c r="AKY170" s="19"/>
      <c r="AKZ170" s="19"/>
      <c r="ALA170" s="19"/>
      <c r="ALB170" s="19"/>
      <c r="ALC170" s="19"/>
      <c r="ALD170" s="19"/>
      <c r="ALE170" s="19"/>
      <c r="ALF170" s="19"/>
      <c r="ALG170" s="19"/>
      <c r="ALH170" s="19"/>
      <c r="ALI170" s="19"/>
      <c r="ALJ170" s="19"/>
      <c r="ALK170" s="19"/>
      <c r="ALL170" s="19"/>
      <c r="ALM170" s="19"/>
      <c r="ALN170" s="19"/>
      <c r="ALO170" s="19"/>
      <c r="ALP170" s="19"/>
      <c r="ALQ170" s="19"/>
      <c r="ALR170" s="19"/>
      <c r="ALS170" s="19"/>
      <c r="ALT170" s="19"/>
      <c r="ALU170" s="19"/>
      <c r="ALV170" s="19"/>
      <c r="ALW170" s="19"/>
      <c r="ALX170" s="19"/>
      <c r="ALY170" s="19"/>
      <c r="ALZ170" s="19"/>
      <c r="AMA170" s="19"/>
      <c r="AMB170" s="19"/>
      <c r="AMC170" s="19"/>
      <c r="AMD170" s="19"/>
    </row>
    <row r="171" spans="1:1018">
      <c r="A171" s="98">
        <v>1130147</v>
      </c>
      <c r="B171" s="99" t="s">
        <v>283</v>
      </c>
      <c r="C171" s="98">
        <v>250</v>
      </c>
      <c r="D171" s="100">
        <v>2</v>
      </c>
      <c r="E171" s="98">
        <v>2</v>
      </c>
      <c r="F171" s="103" t="s">
        <v>40</v>
      </c>
      <c r="G171" s="38" t="s">
        <v>87</v>
      </c>
    </row>
    <row r="172" spans="1:1018">
      <c r="A172" s="98">
        <v>1130148</v>
      </c>
      <c r="B172" s="99" t="s">
        <v>138</v>
      </c>
      <c r="C172" s="98">
        <v>220</v>
      </c>
      <c r="D172" s="100">
        <v>1</v>
      </c>
      <c r="E172" s="101">
        <v>1</v>
      </c>
      <c r="F172" s="97" t="s">
        <v>37</v>
      </c>
      <c r="G172" s="7" t="s">
        <v>33</v>
      </c>
      <c r="H172" s="19"/>
    </row>
    <row r="173" spans="1:1018">
      <c r="A173" s="98">
        <v>1130149</v>
      </c>
      <c r="B173" s="99" t="s">
        <v>54</v>
      </c>
      <c r="C173" s="98">
        <v>100</v>
      </c>
      <c r="D173" s="100">
        <v>1</v>
      </c>
      <c r="E173" s="101">
        <v>1</v>
      </c>
      <c r="F173" s="97" t="s">
        <v>37</v>
      </c>
      <c r="G173" s="7" t="s">
        <v>55</v>
      </c>
    </row>
    <row r="174" spans="1:1018">
      <c r="A174" s="98">
        <v>1130150</v>
      </c>
      <c r="B174" s="99" t="s">
        <v>60</v>
      </c>
      <c r="C174" s="98">
        <v>200</v>
      </c>
      <c r="D174" s="100">
        <v>1</v>
      </c>
      <c r="E174" s="101">
        <v>1</v>
      </c>
      <c r="F174" s="97" t="s">
        <v>37</v>
      </c>
      <c r="G174" s="37" t="s">
        <v>53</v>
      </c>
    </row>
    <row r="175" spans="1:1018">
      <c r="A175" s="98">
        <v>1130151</v>
      </c>
      <c r="B175" s="99" t="s">
        <v>70</v>
      </c>
      <c r="C175" s="98">
        <v>240</v>
      </c>
      <c r="D175" s="100">
        <v>2</v>
      </c>
      <c r="E175" s="101">
        <v>1</v>
      </c>
      <c r="F175" s="97" t="s">
        <v>37</v>
      </c>
      <c r="G175" s="37" t="s">
        <v>379</v>
      </c>
    </row>
    <row r="176" spans="1:1018">
      <c r="A176" s="98">
        <v>1130152</v>
      </c>
      <c r="B176" s="99" t="s">
        <v>175</v>
      </c>
      <c r="C176" s="98">
        <v>60</v>
      </c>
      <c r="D176" s="100">
        <v>2</v>
      </c>
      <c r="E176" s="101">
        <v>1</v>
      </c>
      <c r="F176" s="97" t="s">
        <v>37</v>
      </c>
      <c r="G176" s="7" t="s">
        <v>176</v>
      </c>
    </row>
    <row r="177" spans="1:1018">
      <c r="A177" s="98">
        <v>1130156</v>
      </c>
      <c r="B177" s="99" t="s">
        <v>67</v>
      </c>
      <c r="C177" s="98">
        <v>60</v>
      </c>
      <c r="D177" s="100">
        <v>2</v>
      </c>
      <c r="E177" s="101">
        <v>1</v>
      </c>
      <c r="F177" s="97" t="s">
        <v>37</v>
      </c>
      <c r="G177" s="37" t="s">
        <v>118</v>
      </c>
    </row>
    <row r="178" spans="1:1018">
      <c r="A178" s="98">
        <v>1130157</v>
      </c>
      <c r="B178" s="99" t="s">
        <v>172</v>
      </c>
      <c r="C178" s="98">
        <v>80</v>
      </c>
      <c r="D178" s="100">
        <v>1</v>
      </c>
      <c r="E178" s="101">
        <v>1</v>
      </c>
      <c r="F178" s="97" t="s">
        <v>37</v>
      </c>
      <c r="G178" s="7" t="s">
        <v>51</v>
      </c>
    </row>
    <row r="179" spans="1:1018">
      <c r="A179" s="98">
        <v>1130158</v>
      </c>
      <c r="B179" s="99" t="s">
        <v>220</v>
      </c>
      <c r="C179" s="98">
        <v>350</v>
      </c>
      <c r="D179" s="100">
        <v>1</v>
      </c>
      <c r="E179" s="101">
        <v>1</v>
      </c>
      <c r="F179" s="97" t="s">
        <v>37</v>
      </c>
      <c r="G179" s="7" t="s">
        <v>38</v>
      </c>
    </row>
    <row r="180" spans="1:1018">
      <c r="A180" s="98">
        <v>1130161</v>
      </c>
      <c r="B180" s="99" t="s">
        <v>214</v>
      </c>
      <c r="C180" s="98">
        <v>70</v>
      </c>
      <c r="D180" s="100">
        <v>1</v>
      </c>
      <c r="E180" s="101">
        <v>1</v>
      </c>
      <c r="F180" s="97" t="s">
        <v>37</v>
      </c>
      <c r="G180" s="7" t="s">
        <v>33</v>
      </c>
    </row>
    <row r="181" spans="1:1018" s="17" customFormat="1">
      <c r="A181" s="98">
        <v>1130162</v>
      </c>
      <c r="B181" s="99" t="s">
        <v>103</v>
      </c>
      <c r="C181" s="98">
        <v>0</v>
      </c>
      <c r="D181" s="100">
        <v>1</v>
      </c>
      <c r="E181" s="101">
        <v>2</v>
      </c>
      <c r="F181" s="97" t="s">
        <v>40</v>
      </c>
      <c r="G181" s="7" t="s">
        <v>38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  <c r="JC181" s="1"/>
      <c r="JD181" s="1"/>
      <c r="JE181" s="1"/>
      <c r="JF181" s="1"/>
      <c r="JG181" s="1"/>
      <c r="JH181" s="1"/>
      <c r="JI181" s="1"/>
      <c r="JJ181" s="1"/>
      <c r="JK181" s="1"/>
      <c r="JL181" s="1"/>
      <c r="JM181" s="1"/>
      <c r="JN181" s="1"/>
      <c r="JO181" s="1"/>
      <c r="JP181" s="1"/>
      <c r="JQ181" s="1"/>
      <c r="JR181" s="1"/>
      <c r="JS181" s="1"/>
      <c r="JT181" s="1"/>
      <c r="JU181" s="1"/>
      <c r="JV181" s="1"/>
      <c r="JW181" s="1"/>
      <c r="JX181" s="1"/>
      <c r="JY181" s="1"/>
      <c r="JZ181" s="1"/>
      <c r="KA181" s="1"/>
      <c r="KB181" s="1"/>
      <c r="KC181" s="1"/>
      <c r="KD181" s="1"/>
      <c r="KE181" s="1"/>
      <c r="KF181" s="1"/>
      <c r="KG181" s="1"/>
      <c r="KH181" s="1"/>
      <c r="KI181" s="1"/>
      <c r="KJ181" s="1"/>
      <c r="KK181" s="1"/>
      <c r="KL181" s="1"/>
      <c r="KM181" s="1"/>
      <c r="KN181" s="1"/>
      <c r="KO181" s="1"/>
      <c r="KP181" s="1"/>
      <c r="KQ181" s="1"/>
      <c r="KR181" s="1"/>
      <c r="KS181" s="1"/>
      <c r="KT181" s="1"/>
      <c r="KU181" s="1"/>
      <c r="KV181" s="1"/>
      <c r="KW181" s="1"/>
      <c r="KX181" s="1"/>
      <c r="KY181" s="1"/>
      <c r="KZ181" s="1"/>
      <c r="LA181" s="1"/>
      <c r="LB181" s="1"/>
      <c r="LC181" s="1"/>
      <c r="LD181" s="1"/>
      <c r="LE181" s="1"/>
      <c r="LF181" s="1"/>
      <c r="LG181" s="1"/>
      <c r="LH181" s="1"/>
      <c r="LI181" s="1"/>
      <c r="LJ181" s="1"/>
      <c r="LK181" s="1"/>
      <c r="LL181" s="1"/>
      <c r="LM181" s="1"/>
      <c r="LN181" s="1"/>
      <c r="LO181" s="1"/>
      <c r="LP181" s="1"/>
      <c r="LQ181" s="1"/>
      <c r="LR181" s="1"/>
      <c r="LS181" s="1"/>
      <c r="LT181" s="1"/>
      <c r="LU181" s="1"/>
      <c r="LV181" s="1"/>
      <c r="LW181" s="1"/>
      <c r="LX181" s="1"/>
      <c r="LY181" s="1"/>
      <c r="LZ181" s="1"/>
      <c r="MA181" s="1"/>
      <c r="MB181" s="1"/>
      <c r="MC181" s="1"/>
      <c r="MD181" s="1"/>
      <c r="ME181" s="1"/>
      <c r="MF181" s="1"/>
      <c r="MG181" s="1"/>
      <c r="MH181" s="1"/>
      <c r="MI181" s="1"/>
      <c r="MJ181" s="1"/>
      <c r="MK181" s="1"/>
      <c r="ML181" s="1"/>
      <c r="MM181" s="1"/>
      <c r="MN181" s="1"/>
      <c r="MO181" s="1"/>
      <c r="MP181" s="1"/>
      <c r="MQ181" s="1"/>
      <c r="MR181" s="1"/>
      <c r="MS181" s="1"/>
      <c r="MT181" s="1"/>
      <c r="MU181" s="1"/>
      <c r="MV181" s="1"/>
      <c r="MW181" s="1"/>
      <c r="MX181" s="1"/>
      <c r="MY181" s="1"/>
      <c r="MZ181" s="1"/>
      <c r="NA181" s="1"/>
      <c r="NB181" s="1"/>
      <c r="NC181" s="1"/>
      <c r="ND181" s="1"/>
      <c r="NE181" s="1"/>
      <c r="NF181" s="1"/>
      <c r="NG181" s="1"/>
      <c r="NH181" s="1"/>
      <c r="NI181" s="1"/>
      <c r="NJ181" s="1"/>
      <c r="NK181" s="1"/>
      <c r="NL181" s="1"/>
      <c r="NM181" s="1"/>
      <c r="NN181" s="1"/>
      <c r="NO181" s="1"/>
      <c r="NP181" s="1"/>
      <c r="NQ181" s="1"/>
      <c r="NR181" s="1"/>
      <c r="NS181" s="1"/>
      <c r="NT181" s="1"/>
      <c r="NU181" s="1"/>
      <c r="NV181" s="1"/>
      <c r="NW181" s="1"/>
      <c r="NX181" s="1"/>
      <c r="NY181" s="1"/>
      <c r="NZ181" s="1"/>
      <c r="OA181" s="1"/>
      <c r="OB181" s="1"/>
      <c r="OC181" s="1"/>
      <c r="OD181" s="1"/>
      <c r="OE181" s="1"/>
      <c r="OF181" s="1"/>
      <c r="OG181" s="1"/>
      <c r="OH181" s="1"/>
      <c r="OI181" s="1"/>
      <c r="OJ181" s="1"/>
      <c r="OK181" s="1"/>
      <c r="OL181" s="1"/>
      <c r="OM181" s="1"/>
      <c r="ON181" s="1"/>
      <c r="OO181" s="1"/>
      <c r="OP181" s="1"/>
      <c r="OQ181" s="1"/>
      <c r="OR181" s="1"/>
      <c r="OS181" s="1"/>
      <c r="OT181" s="1"/>
      <c r="OU181" s="1"/>
      <c r="OV181" s="1"/>
      <c r="OW181" s="1"/>
      <c r="OX181" s="1"/>
      <c r="OY181" s="1"/>
      <c r="OZ181" s="1"/>
      <c r="PA181" s="1"/>
      <c r="PB181" s="1"/>
      <c r="PC181" s="1"/>
      <c r="PD181" s="1"/>
      <c r="PE181" s="1"/>
      <c r="PF181" s="1"/>
      <c r="PG181" s="1"/>
      <c r="PH181" s="1"/>
      <c r="PI181" s="1"/>
      <c r="PJ181" s="1"/>
      <c r="PK181" s="1"/>
      <c r="PL181" s="1"/>
      <c r="PM181" s="1"/>
      <c r="PN181" s="1"/>
      <c r="PO181" s="1"/>
      <c r="PP181" s="1"/>
      <c r="PQ181" s="1"/>
      <c r="PR181" s="1"/>
      <c r="PS181" s="1"/>
      <c r="PT181" s="1"/>
      <c r="PU181" s="1"/>
      <c r="PV181" s="1"/>
      <c r="PW181" s="1"/>
      <c r="PX181" s="1"/>
      <c r="PY181" s="1"/>
      <c r="PZ181" s="1"/>
      <c r="QA181" s="1"/>
      <c r="QB181" s="1"/>
      <c r="QC181" s="1"/>
      <c r="QD181" s="1"/>
      <c r="QE181" s="1"/>
      <c r="QF181" s="1"/>
      <c r="QG181" s="1"/>
      <c r="QH181" s="1"/>
      <c r="QI181" s="1"/>
      <c r="QJ181" s="1"/>
      <c r="QK181" s="1"/>
      <c r="QL181" s="1"/>
      <c r="QM181" s="1"/>
      <c r="QN181" s="1"/>
      <c r="QO181" s="1"/>
      <c r="QP181" s="1"/>
      <c r="QQ181" s="1"/>
      <c r="QR181" s="1"/>
      <c r="QS181" s="1"/>
      <c r="QT181" s="1"/>
      <c r="QU181" s="1"/>
      <c r="QV181" s="1"/>
      <c r="QW181" s="1"/>
      <c r="QX181" s="1"/>
      <c r="QY181" s="1"/>
      <c r="QZ181" s="1"/>
      <c r="RA181" s="1"/>
      <c r="RB181" s="1"/>
      <c r="RC181" s="1"/>
      <c r="RD181" s="1"/>
      <c r="RE181" s="1"/>
      <c r="RF181" s="1"/>
      <c r="RG181" s="1"/>
      <c r="RH181" s="1"/>
      <c r="RI181" s="1"/>
      <c r="RJ181" s="1"/>
      <c r="RK181" s="1"/>
      <c r="RL181" s="1"/>
      <c r="RM181" s="1"/>
      <c r="RN181" s="1"/>
      <c r="RO181" s="1"/>
      <c r="RP181" s="1"/>
      <c r="RQ181" s="1"/>
      <c r="RR181" s="1"/>
      <c r="RS181" s="1"/>
      <c r="RT181" s="1"/>
      <c r="RU181" s="1"/>
      <c r="RV181" s="1"/>
      <c r="RW181" s="1"/>
      <c r="RX181" s="1"/>
      <c r="RY181" s="1"/>
      <c r="RZ181" s="1"/>
      <c r="SA181" s="1"/>
      <c r="SB181" s="1"/>
      <c r="SC181" s="1"/>
      <c r="SD181" s="1"/>
      <c r="SE181" s="1"/>
      <c r="SF181" s="1"/>
      <c r="SG181" s="1"/>
      <c r="SH181" s="1"/>
      <c r="SI181" s="1"/>
      <c r="SJ181" s="1"/>
      <c r="SK181" s="1"/>
      <c r="SL181" s="1"/>
      <c r="SM181" s="1"/>
      <c r="SN181" s="1"/>
      <c r="SO181" s="1"/>
      <c r="SP181" s="1"/>
      <c r="SQ181" s="1"/>
      <c r="SR181" s="1"/>
      <c r="SS181" s="1"/>
      <c r="ST181" s="1"/>
      <c r="SU181" s="1"/>
      <c r="SV181" s="1"/>
      <c r="SW181" s="1"/>
      <c r="SX181" s="1"/>
      <c r="SY181" s="1"/>
      <c r="SZ181" s="1"/>
      <c r="TA181" s="1"/>
      <c r="TB181" s="1"/>
      <c r="TC181" s="1"/>
      <c r="TD181" s="1"/>
      <c r="TE181" s="1"/>
      <c r="TF181" s="1"/>
      <c r="TG181" s="1"/>
      <c r="TH181" s="1"/>
      <c r="TI181" s="1"/>
      <c r="TJ181" s="1"/>
      <c r="TK181" s="1"/>
      <c r="TL181" s="1"/>
      <c r="TM181" s="1"/>
      <c r="TN181" s="1"/>
      <c r="TO181" s="1"/>
      <c r="TP181" s="1"/>
      <c r="TQ181" s="1"/>
      <c r="TR181" s="1"/>
      <c r="TS181" s="1"/>
      <c r="TT181" s="1"/>
      <c r="TU181" s="1"/>
      <c r="TV181" s="1"/>
      <c r="TW181" s="1"/>
      <c r="TX181" s="1"/>
      <c r="TY181" s="1"/>
      <c r="TZ181" s="1"/>
      <c r="UA181" s="1"/>
      <c r="UB181" s="1"/>
      <c r="UC181" s="1"/>
      <c r="UD181" s="1"/>
      <c r="UE181" s="1"/>
      <c r="UF181" s="1"/>
      <c r="UG181" s="1"/>
      <c r="UH181" s="1"/>
      <c r="UI181" s="1"/>
      <c r="UJ181" s="1"/>
      <c r="UK181" s="1"/>
      <c r="UL181" s="1"/>
      <c r="UM181" s="1"/>
      <c r="UN181" s="1"/>
      <c r="UO181" s="1"/>
      <c r="UP181" s="1"/>
      <c r="UQ181" s="1"/>
      <c r="UR181" s="1"/>
      <c r="US181" s="1"/>
      <c r="UT181" s="1"/>
      <c r="UU181" s="1"/>
      <c r="UV181" s="1"/>
      <c r="UW181" s="1"/>
      <c r="UX181" s="1"/>
      <c r="UY181" s="1"/>
      <c r="UZ181" s="1"/>
      <c r="VA181" s="1"/>
      <c r="VB181" s="1"/>
      <c r="VC181" s="1"/>
      <c r="VD181" s="1"/>
      <c r="VE181" s="1"/>
      <c r="VF181" s="1"/>
      <c r="VG181" s="1"/>
      <c r="VH181" s="1"/>
      <c r="VI181" s="1"/>
      <c r="VJ181" s="1"/>
      <c r="VK181" s="1"/>
      <c r="VL181" s="1"/>
      <c r="VM181" s="1"/>
      <c r="VN181" s="1"/>
      <c r="VO181" s="1"/>
      <c r="VP181" s="1"/>
      <c r="VQ181" s="1"/>
      <c r="VR181" s="1"/>
      <c r="VS181" s="1"/>
      <c r="VT181" s="1"/>
      <c r="VU181" s="1"/>
      <c r="VV181" s="1"/>
      <c r="VW181" s="1"/>
      <c r="VX181" s="1"/>
      <c r="VY181" s="1"/>
      <c r="VZ181" s="1"/>
      <c r="WA181" s="1"/>
      <c r="WB181" s="1"/>
      <c r="WC181" s="1"/>
      <c r="WD181" s="1"/>
      <c r="WE181" s="1"/>
      <c r="WF181" s="1"/>
      <c r="WG181" s="1"/>
      <c r="WH181" s="1"/>
      <c r="WI181" s="1"/>
      <c r="WJ181" s="1"/>
      <c r="WK181" s="1"/>
      <c r="WL181" s="1"/>
      <c r="WM181" s="1"/>
      <c r="WN181" s="1"/>
      <c r="WO181" s="1"/>
      <c r="WP181" s="1"/>
      <c r="WQ181" s="1"/>
      <c r="WR181" s="1"/>
      <c r="WS181" s="1"/>
      <c r="WT181" s="1"/>
      <c r="WU181" s="1"/>
      <c r="WV181" s="1"/>
      <c r="WW181" s="1"/>
      <c r="WX181" s="1"/>
      <c r="WY181" s="1"/>
      <c r="WZ181" s="1"/>
      <c r="XA181" s="1"/>
      <c r="XB181" s="1"/>
      <c r="XC181" s="1"/>
      <c r="XD181" s="1"/>
      <c r="XE181" s="1"/>
      <c r="XF181" s="1"/>
      <c r="XG181" s="1"/>
      <c r="XH181" s="1"/>
      <c r="XI181" s="1"/>
      <c r="XJ181" s="1"/>
      <c r="XK181" s="1"/>
      <c r="XL181" s="1"/>
      <c r="XM181" s="1"/>
      <c r="XN181" s="1"/>
      <c r="XO181" s="1"/>
      <c r="XP181" s="1"/>
      <c r="XQ181" s="1"/>
      <c r="XR181" s="1"/>
      <c r="XS181" s="1"/>
      <c r="XT181" s="1"/>
      <c r="XU181" s="1"/>
      <c r="XV181" s="1"/>
      <c r="XW181" s="1"/>
      <c r="XX181" s="1"/>
      <c r="XY181" s="1"/>
      <c r="XZ181" s="1"/>
      <c r="YA181" s="1"/>
      <c r="YB181" s="1"/>
      <c r="YC181" s="1"/>
      <c r="YD181" s="1"/>
      <c r="YE181" s="1"/>
      <c r="YF181" s="1"/>
      <c r="YG181" s="1"/>
      <c r="YH181" s="1"/>
      <c r="YI181" s="1"/>
      <c r="YJ181" s="1"/>
      <c r="YK181" s="1"/>
      <c r="YL181" s="1"/>
      <c r="YM181" s="1"/>
      <c r="YN181" s="1"/>
      <c r="YO181" s="1"/>
      <c r="YP181" s="1"/>
      <c r="YQ181" s="1"/>
      <c r="YR181" s="1"/>
      <c r="YS181" s="1"/>
      <c r="YT181" s="1"/>
      <c r="YU181" s="1"/>
      <c r="YV181" s="1"/>
      <c r="YW181" s="1"/>
      <c r="YX181" s="1"/>
      <c r="YY181" s="1"/>
      <c r="YZ181" s="1"/>
      <c r="ZA181" s="1"/>
      <c r="ZB181" s="1"/>
      <c r="ZC181" s="1"/>
      <c r="ZD181" s="1"/>
      <c r="ZE181" s="1"/>
      <c r="ZF181" s="1"/>
      <c r="ZG181" s="1"/>
      <c r="ZH181" s="1"/>
      <c r="ZI181" s="1"/>
      <c r="ZJ181" s="1"/>
      <c r="ZK181" s="1"/>
      <c r="ZL181" s="1"/>
      <c r="ZM181" s="1"/>
      <c r="ZN181" s="1"/>
      <c r="ZO181" s="1"/>
      <c r="ZP181" s="1"/>
      <c r="ZQ181" s="1"/>
      <c r="ZR181" s="1"/>
      <c r="ZS181" s="1"/>
      <c r="ZT181" s="1"/>
      <c r="ZU181" s="1"/>
      <c r="ZV181" s="1"/>
      <c r="ZW181" s="1"/>
      <c r="ZX181" s="1"/>
      <c r="ZY181" s="1"/>
      <c r="ZZ181" s="1"/>
      <c r="AAA181" s="1"/>
      <c r="AAB181" s="1"/>
      <c r="AAC181" s="1"/>
      <c r="AAD181" s="1"/>
      <c r="AAE181" s="1"/>
      <c r="AAF181" s="1"/>
      <c r="AAG181" s="1"/>
      <c r="AAH181" s="1"/>
      <c r="AAI181" s="1"/>
      <c r="AAJ181" s="1"/>
      <c r="AAK181" s="1"/>
      <c r="AAL181" s="1"/>
      <c r="AAM181" s="1"/>
      <c r="AAN181" s="1"/>
      <c r="AAO181" s="1"/>
      <c r="AAP181" s="1"/>
      <c r="AAQ181" s="1"/>
      <c r="AAR181" s="1"/>
      <c r="AAS181" s="1"/>
      <c r="AAT181" s="1"/>
      <c r="AAU181" s="1"/>
      <c r="AAV181" s="1"/>
      <c r="AAW181" s="1"/>
      <c r="AAX181" s="1"/>
      <c r="AAY181" s="1"/>
      <c r="AAZ181" s="1"/>
      <c r="ABA181" s="1"/>
      <c r="ABB181" s="1"/>
      <c r="ABC181" s="1"/>
      <c r="ABD181" s="1"/>
      <c r="ABE181" s="1"/>
      <c r="ABF181" s="1"/>
      <c r="ABG181" s="1"/>
      <c r="ABH181" s="1"/>
      <c r="ABI181" s="1"/>
      <c r="ABJ181" s="1"/>
      <c r="ABK181" s="1"/>
      <c r="ABL181" s="1"/>
      <c r="ABM181" s="1"/>
      <c r="ABN181" s="1"/>
      <c r="ABO181" s="1"/>
      <c r="ABP181" s="1"/>
      <c r="ABQ181" s="1"/>
      <c r="ABR181" s="1"/>
      <c r="ABS181" s="1"/>
      <c r="ABT181" s="1"/>
      <c r="ABU181" s="1"/>
      <c r="ABV181" s="1"/>
      <c r="ABW181" s="1"/>
      <c r="ABX181" s="1"/>
      <c r="ABY181" s="1"/>
      <c r="ABZ181" s="1"/>
      <c r="ACA181" s="1"/>
      <c r="ACB181" s="1"/>
      <c r="ACC181" s="1"/>
      <c r="ACD181" s="1"/>
      <c r="ACE181" s="1"/>
      <c r="ACF181" s="1"/>
      <c r="ACG181" s="1"/>
      <c r="ACH181" s="1"/>
      <c r="ACI181" s="1"/>
      <c r="ACJ181" s="1"/>
      <c r="ACK181" s="1"/>
      <c r="ACL181" s="1"/>
      <c r="ACM181" s="1"/>
      <c r="ACN181" s="1"/>
      <c r="ACO181" s="1"/>
      <c r="ACP181" s="1"/>
      <c r="ACQ181" s="1"/>
      <c r="ACR181" s="1"/>
      <c r="ACS181" s="1"/>
      <c r="ACT181" s="1"/>
      <c r="ACU181" s="1"/>
      <c r="ACV181" s="1"/>
      <c r="ACW181" s="1"/>
      <c r="ACX181" s="1"/>
      <c r="ACY181" s="1"/>
      <c r="ACZ181" s="1"/>
      <c r="ADA181" s="1"/>
      <c r="ADB181" s="1"/>
      <c r="ADC181" s="1"/>
      <c r="ADD181" s="1"/>
      <c r="ADE181" s="1"/>
      <c r="ADF181" s="1"/>
      <c r="ADG181" s="1"/>
      <c r="ADH181" s="1"/>
      <c r="ADI181" s="1"/>
      <c r="ADJ181" s="1"/>
      <c r="ADK181" s="1"/>
      <c r="ADL181" s="1"/>
      <c r="ADM181" s="1"/>
      <c r="ADN181" s="1"/>
      <c r="ADO181" s="1"/>
      <c r="ADP181" s="1"/>
      <c r="ADQ181" s="1"/>
      <c r="ADR181" s="1"/>
      <c r="ADS181" s="1"/>
      <c r="ADT181" s="1"/>
      <c r="ADU181" s="1"/>
      <c r="ADV181" s="1"/>
      <c r="ADW181" s="1"/>
      <c r="ADX181" s="1"/>
      <c r="ADY181" s="1"/>
      <c r="ADZ181" s="1"/>
      <c r="AEA181" s="1"/>
      <c r="AEB181" s="1"/>
      <c r="AEC181" s="1"/>
      <c r="AED181" s="1"/>
      <c r="AEE181" s="1"/>
      <c r="AEF181" s="1"/>
      <c r="AEG181" s="1"/>
      <c r="AEH181" s="1"/>
      <c r="AEI181" s="1"/>
      <c r="AEJ181" s="1"/>
      <c r="AEK181" s="1"/>
      <c r="AEL181" s="1"/>
      <c r="AEM181" s="1"/>
      <c r="AEN181" s="1"/>
      <c r="AEO181" s="1"/>
      <c r="AEP181" s="1"/>
      <c r="AEQ181" s="1"/>
      <c r="AER181" s="1"/>
      <c r="AES181" s="1"/>
      <c r="AET181" s="1"/>
      <c r="AEU181" s="1"/>
      <c r="AEV181" s="1"/>
      <c r="AEW181" s="1"/>
      <c r="AEX181" s="1"/>
      <c r="AEY181" s="1"/>
      <c r="AEZ181" s="1"/>
      <c r="AFA181" s="1"/>
      <c r="AFB181" s="1"/>
      <c r="AFC181" s="1"/>
      <c r="AFD181" s="1"/>
      <c r="AFE181" s="1"/>
      <c r="AFF181" s="1"/>
      <c r="AFG181" s="1"/>
      <c r="AFH181" s="1"/>
      <c r="AFI181" s="1"/>
      <c r="AFJ181" s="1"/>
      <c r="AFK181" s="1"/>
      <c r="AFL181" s="1"/>
      <c r="AFM181" s="1"/>
      <c r="AFN181" s="1"/>
      <c r="AFO181" s="1"/>
      <c r="AFP181" s="1"/>
      <c r="AFQ181" s="1"/>
      <c r="AFR181" s="1"/>
      <c r="AFS181" s="1"/>
      <c r="AFT181" s="1"/>
      <c r="AFU181" s="1"/>
      <c r="AFV181" s="1"/>
      <c r="AFW181" s="1"/>
      <c r="AFX181" s="1"/>
      <c r="AFY181" s="1"/>
      <c r="AFZ181" s="1"/>
      <c r="AGA181" s="1"/>
      <c r="AGB181" s="1"/>
      <c r="AGC181" s="1"/>
      <c r="AGD181" s="1"/>
      <c r="AGE181" s="1"/>
      <c r="AGF181" s="1"/>
      <c r="AGG181" s="1"/>
      <c r="AGH181" s="1"/>
      <c r="AGI181" s="1"/>
      <c r="AGJ181" s="1"/>
      <c r="AGK181" s="1"/>
      <c r="AGL181" s="1"/>
      <c r="AGM181" s="1"/>
      <c r="AGN181" s="1"/>
      <c r="AGO181" s="1"/>
      <c r="AGP181" s="1"/>
      <c r="AGQ181" s="1"/>
      <c r="AGR181" s="1"/>
      <c r="AGS181" s="1"/>
      <c r="AGT181" s="1"/>
      <c r="AGU181" s="1"/>
      <c r="AGV181" s="1"/>
      <c r="AGW181" s="1"/>
      <c r="AGX181" s="1"/>
      <c r="AGY181" s="1"/>
      <c r="AGZ181" s="1"/>
      <c r="AHA181" s="1"/>
      <c r="AHB181" s="1"/>
      <c r="AHC181" s="1"/>
      <c r="AHD181" s="1"/>
      <c r="AHE181" s="1"/>
      <c r="AHF181" s="1"/>
      <c r="AHG181" s="1"/>
      <c r="AHH181" s="1"/>
      <c r="AHI181" s="1"/>
      <c r="AHJ181" s="1"/>
      <c r="AHK181" s="1"/>
      <c r="AHL181" s="1"/>
      <c r="AHM181" s="1"/>
      <c r="AHN181" s="1"/>
      <c r="AHO181" s="1"/>
      <c r="AHP181" s="1"/>
      <c r="AHQ181" s="1"/>
      <c r="AHR181" s="1"/>
      <c r="AHS181" s="1"/>
      <c r="AHT181" s="1"/>
      <c r="AHU181" s="1"/>
      <c r="AHV181" s="1"/>
      <c r="AHW181" s="1"/>
      <c r="AHX181" s="1"/>
      <c r="AHY181" s="1"/>
      <c r="AHZ181" s="1"/>
      <c r="AIA181" s="1"/>
      <c r="AIB181" s="1"/>
      <c r="AIC181" s="1"/>
      <c r="AID181" s="1"/>
      <c r="AIE181" s="1"/>
      <c r="AIF181" s="1"/>
      <c r="AIG181" s="1"/>
      <c r="AIH181" s="1"/>
      <c r="AII181" s="1"/>
      <c r="AIJ181" s="1"/>
      <c r="AIK181" s="1"/>
      <c r="AIL181" s="1"/>
      <c r="AIM181" s="1"/>
      <c r="AIN181" s="1"/>
      <c r="AIO181" s="1"/>
      <c r="AIP181" s="1"/>
      <c r="AIQ181" s="1"/>
      <c r="AIR181" s="1"/>
      <c r="AIS181" s="1"/>
      <c r="AIT181" s="1"/>
      <c r="AIU181" s="1"/>
      <c r="AIV181" s="1"/>
      <c r="AIW181" s="1"/>
      <c r="AIX181" s="1"/>
      <c r="AIY181" s="1"/>
      <c r="AIZ181" s="1"/>
      <c r="AJA181" s="1"/>
      <c r="AJB181" s="1"/>
      <c r="AJC181" s="1"/>
      <c r="AJD181" s="1"/>
      <c r="AJE181" s="1"/>
      <c r="AJF181" s="1"/>
      <c r="AJG181" s="1"/>
      <c r="AJH181" s="1"/>
      <c r="AJI181" s="1"/>
      <c r="AJJ181" s="1"/>
      <c r="AJK181" s="1"/>
      <c r="AJL181" s="1"/>
      <c r="AJM181" s="1"/>
      <c r="AJN181" s="1"/>
      <c r="AJO181" s="1"/>
      <c r="AJP181" s="1"/>
      <c r="AJQ181" s="1"/>
      <c r="AJR181" s="1"/>
      <c r="AJS181" s="1"/>
      <c r="AJT181" s="1"/>
      <c r="AJU181" s="1"/>
      <c r="AJV181" s="1"/>
      <c r="AJW181" s="1"/>
      <c r="AJX181" s="1"/>
      <c r="AJY181" s="1"/>
      <c r="AJZ181" s="1"/>
      <c r="AKA181" s="1"/>
      <c r="AKB181" s="1"/>
      <c r="AKC181" s="1"/>
      <c r="AKD181" s="1"/>
      <c r="AKE181" s="1"/>
      <c r="AKF181" s="1"/>
      <c r="AKG181" s="1"/>
      <c r="AKH181" s="1"/>
      <c r="AKI181" s="1"/>
      <c r="AKJ181" s="1"/>
      <c r="AKK181" s="1"/>
      <c r="AKL181" s="1"/>
      <c r="AKM181" s="1"/>
      <c r="AKN181" s="1"/>
      <c r="AKO181" s="1"/>
      <c r="AKP181" s="1"/>
      <c r="AKQ181" s="1"/>
      <c r="AKR181" s="1"/>
      <c r="AKS181" s="1"/>
      <c r="AKT181" s="1"/>
      <c r="AKU181" s="1"/>
      <c r="AKV181" s="1"/>
      <c r="AKW181" s="1"/>
      <c r="AKX181" s="1"/>
      <c r="AKY181" s="1"/>
      <c r="AKZ181" s="1"/>
      <c r="ALA181" s="1"/>
      <c r="ALB181" s="1"/>
      <c r="ALC181" s="1"/>
      <c r="ALD181" s="1"/>
      <c r="ALE181" s="1"/>
      <c r="ALF181" s="1"/>
      <c r="ALG181" s="1"/>
      <c r="ALH181" s="1"/>
      <c r="ALI181" s="1"/>
      <c r="ALJ181" s="1"/>
      <c r="ALK181" s="1"/>
      <c r="ALL181" s="1"/>
      <c r="ALM181" s="1"/>
      <c r="ALN181" s="1"/>
      <c r="ALO181" s="1"/>
      <c r="ALP181" s="1"/>
      <c r="ALQ181" s="1"/>
      <c r="ALR181" s="1"/>
      <c r="ALS181" s="1"/>
      <c r="ALT181" s="1"/>
      <c r="ALU181" s="1"/>
      <c r="ALV181" s="1"/>
      <c r="ALW181" s="1"/>
      <c r="ALX181" s="1"/>
      <c r="ALY181" s="1"/>
      <c r="ALZ181" s="1"/>
      <c r="AMA181" s="1"/>
      <c r="AMB181" s="1"/>
      <c r="AMC181" s="1"/>
      <c r="AMD181" s="1"/>
    </row>
    <row r="182" spans="1:1018">
      <c r="A182" s="98">
        <v>1130163</v>
      </c>
      <c r="B182" s="99" t="s">
        <v>189</v>
      </c>
      <c r="C182" s="98">
        <v>40</v>
      </c>
      <c r="D182" s="100">
        <v>1</v>
      </c>
      <c r="E182" s="101">
        <v>1</v>
      </c>
      <c r="F182" s="97" t="s">
        <v>37</v>
      </c>
      <c r="G182" s="7" t="s">
        <v>190</v>
      </c>
    </row>
    <row r="183" spans="1:1018">
      <c r="A183" s="98">
        <v>1130164</v>
      </c>
      <c r="B183" s="99" t="s">
        <v>204</v>
      </c>
      <c r="C183" s="98">
        <v>100</v>
      </c>
      <c r="D183" s="100">
        <v>1</v>
      </c>
      <c r="E183" s="101">
        <v>1</v>
      </c>
      <c r="F183" s="97" t="s">
        <v>37</v>
      </c>
      <c r="G183" s="7" t="s">
        <v>33</v>
      </c>
    </row>
    <row r="184" spans="1:1018">
      <c r="A184" s="98">
        <v>1130165</v>
      </c>
      <c r="B184" s="99" t="s">
        <v>206</v>
      </c>
      <c r="C184" s="98">
        <v>80</v>
      </c>
      <c r="D184" s="100">
        <v>1</v>
      </c>
      <c r="E184" s="101">
        <v>1</v>
      </c>
      <c r="F184" s="97" t="s">
        <v>37</v>
      </c>
      <c r="G184" s="37" t="s">
        <v>380</v>
      </c>
    </row>
    <row r="185" spans="1:1018">
      <c r="A185" s="98">
        <v>1130166</v>
      </c>
      <c r="B185" s="99" t="s">
        <v>208</v>
      </c>
      <c r="C185" s="98">
        <v>120</v>
      </c>
      <c r="D185" s="100">
        <v>2</v>
      </c>
      <c r="E185" s="101">
        <v>1</v>
      </c>
      <c r="F185" s="97" t="s">
        <v>37</v>
      </c>
      <c r="G185" s="37" t="s">
        <v>381</v>
      </c>
    </row>
    <row r="186" spans="1:1018">
      <c r="A186" s="98">
        <v>1130167</v>
      </c>
      <c r="B186" s="99" t="s">
        <v>217</v>
      </c>
      <c r="C186" s="98">
        <v>40</v>
      </c>
      <c r="D186" s="100">
        <v>1</v>
      </c>
      <c r="E186" s="101">
        <v>1</v>
      </c>
      <c r="F186" s="97" t="s">
        <v>37</v>
      </c>
      <c r="G186" s="7" t="s">
        <v>33</v>
      </c>
    </row>
    <row r="187" spans="1:1018">
      <c r="A187" s="98">
        <v>1130168</v>
      </c>
      <c r="B187" s="99" t="s">
        <v>216</v>
      </c>
      <c r="C187" s="98">
        <v>40</v>
      </c>
      <c r="D187" s="100">
        <v>1</v>
      </c>
      <c r="E187" s="101">
        <v>1</v>
      </c>
      <c r="F187" s="97" t="s">
        <v>37</v>
      </c>
      <c r="G187" s="7" t="s">
        <v>33</v>
      </c>
    </row>
    <row r="188" spans="1:1018">
      <c r="A188" s="98">
        <v>1130169</v>
      </c>
      <c r="B188" s="99" t="s">
        <v>222</v>
      </c>
      <c r="C188" s="98">
        <v>80</v>
      </c>
      <c r="D188" s="100">
        <v>3</v>
      </c>
      <c r="E188" s="101">
        <v>1</v>
      </c>
      <c r="F188" s="97" t="s">
        <v>37</v>
      </c>
      <c r="G188" s="37" t="s">
        <v>245</v>
      </c>
    </row>
    <row r="189" spans="1:1018">
      <c r="A189" s="98">
        <v>1130170</v>
      </c>
      <c r="B189" s="99" t="s">
        <v>218</v>
      </c>
      <c r="C189" s="98">
        <v>60</v>
      </c>
      <c r="D189" s="100">
        <v>1</v>
      </c>
      <c r="E189" s="101">
        <v>1</v>
      </c>
      <c r="F189" s="97" t="s">
        <v>37</v>
      </c>
      <c r="G189" s="37" t="s">
        <v>80</v>
      </c>
    </row>
    <row r="190" spans="1:1018">
      <c r="A190" s="98">
        <v>1130171</v>
      </c>
      <c r="B190" s="99" t="s">
        <v>271</v>
      </c>
      <c r="C190" s="98">
        <v>80</v>
      </c>
      <c r="D190" s="100">
        <v>1</v>
      </c>
      <c r="E190" s="101">
        <v>1</v>
      </c>
      <c r="F190" s="97" t="s">
        <v>37</v>
      </c>
      <c r="G190" s="37" t="s">
        <v>38</v>
      </c>
    </row>
    <row r="191" spans="1:1018">
      <c r="A191" s="98">
        <v>1130172</v>
      </c>
      <c r="B191" s="99" t="s">
        <v>223</v>
      </c>
      <c r="C191" s="98">
        <v>60</v>
      </c>
      <c r="D191" s="100">
        <v>1</v>
      </c>
      <c r="E191" s="101">
        <v>1</v>
      </c>
      <c r="F191" s="97" t="s">
        <v>37</v>
      </c>
      <c r="G191" s="37" t="s">
        <v>149</v>
      </c>
    </row>
    <row r="192" spans="1:1018">
      <c r="A192" s="98">
        <v>1130173</v>
      </c>
      <c r="B192" s="99" t="s">
        <v>284</v>
      </c>
      <c r="C192" s="98">
        <v>100</v>
      </c>
      <c r="D192" s="100">
        <v>2</v>
      </c>
      <c r="E192" s="98">
        <v>2</v>
      </c>
      <c r="F192" s="103" t="s">
        <v>40</v>
      </c>
      <c r="G192" s="38" t="s">
        <v>87</v>
      </c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  <c r="IV192" s="19"/>
      <c r="IW192" s="19"/>
      <c r="IX192" s="19"/>
      <c r="IY192" s="19"/>
      <c r="IZ192" s="19"/>
      <c r="JA192" s="19"/>
      <c r="JB192" s="19"/>
      <c r="JC192" s="19"/>
      <c r="JD192" s="19"/>
      <c r="JE192" s="19"/>
      <c r="JF192" s="19"/>
      <c r="JG192" s="19"/>
      <c r="JH192" s="19"/>
      <c r="JI192" s="19"/>
      <c r="JJ192" s="19"/>
      <c r="JK192" s="19"/>
      <c r="JL192" s="19"/>
      <c r="JM192" s="19"/>
      <c r="JN192" s="19"/>
      <c r="JO192" s="19"/>
      <c r="JP192" s="19"/>
      <c r="JQ192" s="19"/>
      <c r="JR192" s="19"/>
      <c r="JS192" s="19"/>
      <c r="JT192" s="19"/>
      <c r="JU192" s="19"/>
      <c r="JV192" s="19"/>
      <c r="JW192" s="19"/>
      <c r="JX192" s="19"/>
      <c r="JY192" s="19"/>
      <c r="JZ192" s="19"/>
      <c r="KA192" s="19"/>
      <c r="KB192" s="19"/>
      <c r="KC192" s="19"/>
      <c r="KD192" s="19"/>
      <c r="KE192" s="19"/>
      <c r="KF192" s="19"/>
      <c r="KG192" s="19"/>
      <c r="KH192" s="19"/>
      <c r="KI192" s="19"/>
      <c r="KJ192" s="19"/>
      <c r="KK192" s="19"/>
      <c r="KL192" s="19"/>
      <c r="KM192" s="19"/>
      <c r="KN192" s="19"/>
      <c r="KO192" s="19"/>
      <c r="KP192" s="19"/>
      <c r="KQ192" s="19"/>
      <c r="KR192" s="19"/>
      <c r="KS192" s="19"/>
      <c r="KT192" s="19"/>
      <c r="KU192" s="19"/>
      <c r="KV192" s="19"/>
      <c r="KW192" s="19"/>
      <c r="KX192" s="19"/>
      <c r="KY192" s="19"/>
      <c r="KZ192" s="19"/>
      <c r="LA192" s="19"/>
      <c r="LB192" s="19"/>
      <c r="LC192" s="19"/>
      <c r="LD192" s="19"/>
      <c r="LE192" s="19"/>
      <c r="LF192" s="19"/>
      <c r="LG192" s="19"/>
      <c r="LH192" s="19"/>
      <c r="LI192" s="19"/>
      <c r="LJ192" s="19"/>
      <c r="LK192" s="19"/>
      <c r="LL192" s="19"/>
      <c r="LM192" s="19"/>
      <c r="LN192" s="19"/>
      <c r="LO192" s="19"/>
      <c r="LP192" s="19"/>
      <c r="LQ192" s="19"/>
      <c r="LR192" s="19"/>
      <c r="LS192" s="19"/>
      <c r="LT192" s="19"/>
      <c r="LU192" s="19"/>
      <c r="LV192" s="19"/>
      <c r="LW192" s="19"/>
      <c r="LX192" s="19"/>
      <c r="LY192" s="19"/>
      <c r="LZ192" s="19"/>
      <c r="MA192" s="19"/>
      <c r="MB192" s="19"/>
      <c r="MC192" s="19"/>
      <c r="MD192" s="19"/>
      <c r="ME192" s="19"/>
      <c r="MF192" s="19"/>
      <c r="MG192" s="19"/>
      <c r="MH192" s="19"/>
      <c r="MI192" s="19"/>
      <c r="MJ192" s="19"/>
      <c r="MK192" s="19"/>
      <c r="ML192" s="19"/>
      <c r="MM192" s="19"/>
      <c r="MN192" s="19"/>
      <c r="MO192" s="19"/>
      <c r="MP192" s="19"/>
      <c r="MQ192" s="19"/>
      <c r="MR192" s="19"/>
      <c r="MS192" s="19"/>
      <c r="MT192" s="19"/>
      <c r="MU192" s="19"/>
      <c r="MV192" s="19"/>
      <c r="MW192" s="19"/>
      <c r="MX192" s="19"/>
      <c r="MY192" s="19"/>
      <c r="MZ192" s="19"/>
      <c r="NA192" s="19"/>
      <c r="NB192" s="19"/>
      <c r="NC192" s="19"/>
      <c r="ND192" s="19"/>
      <c r="NE192" s="19"/>
      <c r="NF192" s="19"/>
      <c r="NG192" s="19"/>
      <c r="NH192" s="19"/>
      <c r="NI192" s="19"/>
      <c r="NJ192" s="19"/>
      <c r="NK192" s="19"/>
      <c r="NL192" s="19"/>
      <c r="NM192" s="19"/>
      <c r="NN192" s="19"/>
      <c r="NO192" s="19"/>
      <c r="NP192" s="19"/>
      <c r="NQ192" s="19"/>
      <c r="NR192" s="19"/>
      <c r="NS192" s="19"/>
      <c r="NT192" s="19"/>
      <c r="NU192" s="19"/>
      <c r="NV192" s="19"/>
      <c r="NW192" s="19"/>
      <c r="NX192" s="19"/>
      <c r="NY192" s="19"/>
      <c r="NZ192" s="19"/>
      <c r="OA192" s="19"/>
      <c r="OB192" s="19"/>
      <c r="OC192" s="19"/>
      <c r="OD192" s="19"/>
      <c r="OE192" s="19"/>
      <c r="OF192" s="19"/>
      <c r="OG192" s="19"/>
      <c r="OH192" s="19"/>
      <c r="OI192" s="19"/>
      <c r="OJ192" s="19"/>
      <c r="OK192" s="19"/>
      <c r="OL192" s="19"/>
      <c r="OM192" s="19"/>
      <c r="ON192" s="19"/>
      <c r="OO192" s="19"/>
      <c r="OP192" s="19"/>
      <c r="OQ192" s="19"/>
      <c r="OR192" s="19"/>
      <c r="OS192" s="19"/>
      <c r="OT192" s="19"/>
      <c r="OU192" s="19"/>
      <c r="OV192" s="19"/>
      <c r="OW192" s="19"/>
      <c r="OX192" s="19"/>
      <c r="OY192" s="19"/>
      <c r="OZ192" s="19"/>
      <c r="PA192" s="19"/>
      <c r="PB192" s="19"/>
      <c r="PC192" s="19"/>
      <c r="PD192" s="19"/>
      <c r="PE192" s="19"/>
      <c r="PF192" s="19"/>
      <c r="PG192" s="19"/>
      <c r="PH192" s="19"/>
      <c r="PI192" s="19"/>
      <c r="PJ192" s="19"/>
      <c r="PK192" s="19"/>
      <c r="PL192" s="19"/>
      <c r="PM192" s="19"/>
      <c r="PN192" s="19"/>
      <c r="PO192" s="19"/>
      <c r="PP192" s="19"/>
      <c r="PQ192" s="19"/>
      <c r="PR192" s="19"/>
      <c r="PS192" s="19"/>
      <c r="PT192" s="19"/>
      <c r="PU192" s="19"/>
      <c r="PV192" s="19"/>
      <c r="PW192" s="19"/>
      <c r="PX192" s="19"/>
      <c r="PY192" s="19"/>
      <c r="PZ192" s="19"/>
      <c r="QA192" s="19"/>
      <c r="QB192" s="19"/>
      <c r="QC192" s="19"/>
      <c r="QD192" s="19"/>
      <c r="QE192" s="19"/>
      <c r="QF192" s="19"/>
      <c r="QG192" s="19"/>
      <c r="QH192" s="19"/>
      <c r="QI192" s="19"/>
      <c r="QJ192" s="19"/>
      <c r="QK192" s="19"/>
      <c r="QL192" s="19"/>
      <c r="QM192" s="19"/>
      <c r="QN192" s="19"/>
      <c r="QO192" s="19"/>
      <c r="QP192" s="19"/>
      <c r="QQ192" s="19"/>
      <c r="QR192" s="19"/>
      <c r="QS192" s="19"/>
      <c r="QT192" s="19"/>
      <c r="QU192" s="19"/>
      <c r="QV192" s="19"/>
      <c r="QW192" s="19"/>
      <c r="QX192" s="19"/>
      <c r="QY192" s="19"/>
      <c r="QZ192" s="19"/>
      <c r="RA192" s="19"/>
      <c r="RB192" s="19"/>
      <c r="RC192" s="19"/>
      <c r="RD192" s="19"/>
      <c r="RE192" s="19"/>
      <c r="RF192" s="19"/>
      <c r="RG192" s="19"/>
      <c r="RH192" s="19"/>
      <c r="RI192" s="19"/>
      <c r="RJ192" s="19"/>
      <c r="RK192" s="19"/>
      <c r="RL192" s="19"/>
      <c r="RM192" s="19"/>
      <c r="RN192" s="19"/>
      <c r="RO192" s="19"/>
      <c r="RP192" s="19"/>
      <c r="RQ192" s="19"/>
      <c r="RR192" s="19"/>
      <c r="RS192" s="19"/>
      <c r="RT192" s="19"/>
      <c r="RU192" s="19"/>
      <c r="RV192" s="19"/>
      <c r="RW192" s="19"/>
      <c r="RX192" s="19"/>
      <c r="RY192" s="19"/>
      <c r="RZ192" s="19"/>
      <c r="SA192" s="19"/>
      <c r="SB192" s="19"/>
      <c r="SC192" s="19"/>
      <c r="SD192" s="19"/>
      <c r="SE192" s="19"/>
      <c r="SF192" s="19"/>
      <c r="SG192" s="19"/>
      <c r="SH192" s="19"/>
      <c r="SI192" s="19"/>
      <c r="SJ192" s="19"/>
      <c r="SK192" s="19"/>
      <c r="SL192" s="19"/>
      <c r="SM192" s="19"/>
      <c r="SN192" s="19"/>
      <c r="SO192" s="19"/>
      <c r="SP192" s="19"/>
      <c r="SQ192" s="19"/>
      <c r="SR192" s="19"/>
      <c r="SS192" s="19"/>
      <c r="ST192" s="19"/>
      <c r="SU192" s="19"/>
      <c r="SV192" s="19"/>
      <c r="SW192" s="19"/>
      <c r="SX192" s="19"/>
      <c r="SY192" s="19"/>
      <c r="SZ192" s="19"/>
      <c r="TA192" s="19"/>
      <c r="TB192" s="19"/>
      <c r="TC192" s="19"/>
      <c r="TD192" s="19"/>
      <c r="TE192" s="19"/>
      <c r="TF192" s="19"/>
      <c r="TG192" s="19"/>
      <c r="TH192" s="19"/>
      <c r="TI192" s="19"/>
      <c r="TJ192" s="19"/>
      <c r="TK192" s="19"/>
      <c r="TL192" s="19"/>
      <c r="TM192" s="19"/>
      <c r="TN192" s="19"/>
      <c r="TO192" s="19"/>
      <c r="TP192" s="19"/>
      <c r="TQ192" s="19"/>
      <c r="TR192" s="19"/>
      <c r="TS192" s="19"/>
      <c r="TT192" s="19"/>
      <c r="TU192" s="19"/>
      <c r="TV192" s="19"/>
      <c r="TW192" s="19"/>
      <c r="TX192" s="19"/>
      <c r="TY192" s="19"/>
      <c r="TZ192" s="19"/>
      <c r="UA192" s="19"/>
      <c r="UB192" s="19"/>
      <c r="UC192" s="19"/>
      <c r="UD192" s="19"/>
      <c r="UE192" s="19"/>
      <c r="UF192" s="19"/>
      <c r="UG192" s="19"/>
      <c r="UH192" s="19"/>
      <c r="UI192" s="19"/>
      <c r="UJ192" s="19"/>
      <c r="UK192" s="19"/>
      <c r="UL192" s="19"/>
      <c r="UM192" s="19"/>
      <c r="UN192" s="19"/>
      <c r="UO192" s="19"/>
      <c r="UP192" s="19"/>
      <c r="UQ192" s="19"/>
      <c r="UR192" s="19"/>
      <c r="US192" s="19"/>
      <c r="UT192" s="19"/>
      <c r="UU192" s="19"/>
      <c r="UV192" s="19"/>
      <c r="UW192" s="19"/>
      <c r="UX192" s="19"/>
      <c r="UY192" s="19"/>
      <c r="UZ192" s="19"/>
      <c r="VA192" s="19"/>
      <c r="VB192" s="19"/>
      <c r="VC192" s="19"/>
      <c r="VD192" s="19"/>
      <c r="VE192" s="19"/>
      <c r="VF192" s="19"/>
      <c r="VG192" s="19"/>
      <c r="VH192" s="19"/>
      <c r="VI192" s="19"/>
      <c r="VJ192" s="19"/>
      <c r="VK192" s="19"/>
      <c r="VL192" s="19"/>
      <c r="VM192" s="19"/>
      <c r="VN192" s="19"/>
      <c r="VO192" s="19"/>
      <c r="VP192" s="19"/>
      <c r="VQ192" s="19"/>
      <c r="VR192" s="19"/>
      <c r="VS192" s="19"/>
      <c r="VT192" s="19"/>
      <c r="VU192" s="19"/>
      <c r="VV192" s="19"/>
      <c r="VW192" s="19"/>
      <c r="VX192" s="19"/>
      <c r="VY192" s="19"/>
      <c r="VZ192" s="19"/>
      <c r="WA192" s="19"/>
      <c r="WB192" s="19"/>
      <c r="WC192" s="19"/>
      <c r="WD192" s="19"/>
      <c r="WE192" s="19"/>
      <c r="WF192" s="19"/>
      <c r="WG192" s="19"/>
      <c r="WH192" s="19"/>
      <c r="WI192" s="19"/>
      <c r="WJ192" s="19"/>
      <c r="WK192" s="19"/>
      <c r="WL192" s="19"/>
      <c r="WM192" s="19"/>
      <c r="WN192" s="19"/>
      <c r="WO192" s="19"/>
      <c r="WP192" s="19"/>
      <c r="WQ192" s="19"/>
      <c r="WR192" s="19"/>
      <c r="WS192" s="19"/>
      <c r="WT192" s="19"/>
      <c r="WU192" s="19"/>
      <c r="WV192" s="19"/>
      <c r="WW192" s="19"/>
      <c r="WX192" s="19"/>
      <c r="WY192" s="19"/>
      <c r="WZ192" s="19"/>
      <c r="XA192" s="19"/>
      <c r="XB192" s="19"/>
      <c r="XC192" s="19"/>
      <c r="XD192" s="19"/>
      <c r="XE192" s="19"/>
      <c r="XF192" s="19"/>
      <c r="XG192" s="19"/>
      <c r="XH192" s="19"/>
      <c r="XI192" s="19"/>
      <c r="XJ192" s="19"/>
      <c r="XK192" s="19"/>
      <c r="XL192" s="19"/>
      <c r="XM192" s="19"/>
      <c r="XN192" s="19"/>
      <c r="XO192" s="19"/>
      <c r="XP192" s="19"/>
      <c r="XQ192" s="19"/>
      <c r="XR192" s="19"/>
      <c r="XS192" s="19"/>
      <c r="XT192" s="19"/>
      <c r="XU192" s="19"/>
      <c r="XV192" s="19"/>
      <c r="XW192" s="19"/>
      <c r="XX192" s="19"/>
      <c r="XY192" s="19"/>
      <c r="XZ192" s="19"/>
      <c r="YA192" s="19"/>
      <c r="YB192" s="19"/>
      <c r="YC192" s="19"/>
      <c r="YD192" s="19"/>
      <c r="YE192" s="19"/>
      <c r="YF192" s="19"/>
      <c r="YG192" s="19"/>
      <c r="YH192" s="19"/>
      <c r="YI192" s="19"/>
      <c r="YJ192" s="19"/>
      <c r="YK192" s="19"/>
      <c r="YL192" s="19"/>
      <c r="YM192" s="19"/>
      <c r="YN192" s="19"/>
      <c r="YO192" s="19"/>
      <c r="YP192" s="19"/>
      <c r="YQ192" s="19"/>
      <c r="YR192" s="19"/>
      <c r="YS192" s="19"/>
      <c r="YT192" s="19"/>
      <c r="YU192" s="19"/>
      <c r="YV192" s="19"/>
      <c r="YW192" s="19"/>
      <c r="YX192" s="19"/>
      <c r="YY192" s="19"/>
      <c r="YZ192" s="19"/>
      <c r="ZA192" s="19"/>
      <c r="ZB192" s="19"/>
      <c r="ZC192" s="19"/>
      <c r="ZD192" s="19"/>
      <c r="ZE192" s="19"/>
      <c r="ZF192" s="19"/>
      <c r="ZG192" s="19"/>
      <c r="ZH192" s="19"/>
      <c r="ZI192" s="19"/>
      <c r="ZJ192" s="19"/>
      <c r="ZK192" s="19"/>
      <c r="ZL192" s="19"/>
      <c r="ZM192" s="19"/>
      <c r="ZN192" s="19"/>
      <c r="ZO192" s="19"/>
      <c r="ZP192" s="19"/>
      <c r="ZQ192" s="19"/>
      <c r="ZR192" s="19"/>
      <c r="ZS192" s="19"/>
      <c r="ZT192" s="19"/>
      <c r="ZU192" s="19"/>
      <c r="ZV192" s="19"/>
      <c r="ZW192" s="19"/>
      <c r="ZX192" s="19"/>
      <c r="ZY192" s="19"/>
      <c r="ZZ192" s="19"/>
      <c r="AAA192" s="19"/>
      <c r="AAB192" s="19"/>
      <c r="AAC192" s="19"/>
      <c r="AAD192" s="19"/>
      <c r="AAE192" s="19"/>
      <c r="AAF192" s="19"/>
      <c r="AAG192" s="19"/>
      <c r="AAH192" s="19"/>
      <c r="AAI192" s="19"/>
      <c r="AAJ192" s="19"/>
      <c r="AAK192" s="19"/>
      <c r="AAL192" s="19"/>
      <c r="AAM192" s="19"/>
      <c r="AAN192" s="19"/>
      <c r="AAO192" s="19"/>
      <c r="AAP192" s="19"/>
      <c r="AAQ192" s="19"/>
      <c r="AAR192" s="19"/>
      <c r="AAS192" s="19"/>
      <c r="AAT192" s="19"/>
      <c r="AAU192" s="19"/>
      <c r="AAV192" s="19"/>
      <c r="AAW192" s="19"/>
      <c r="AAX192" s="19"/>
      <c r="AAY192" s="19"/>
      <c r="AAZ192" s="19"/>
      <c r="ABA192" s="19"/>
      <c r="ABB192" s="19"/>
      <c r="ABC192" s="19"/>
      <c r="ABD192" s="19"/>
      <c r="ABE192" s="19"/>
      <c r="ABF192" s="19"/>
      <c r="ABG192" s="19"/>
      <c r="ABH192" s="19"/>
      <c r="ABI192" s="19"/>
      <c r="ABJ192" s="19"/>
      <c r="ABK192" s="19"/>
      <c r="ABL192" s="19"/>
      <c r="ABM192" s="19"/>
      <c r="ABN192" s="19"/>
      <c r="ABO192" s="19"/>
      <c r="ABP192" s="19"/>
      <c r="ABQ192" s="19"/>
      <c r="ABR192" s="19"/>
      <c r="ABS192" s="19"/>
      <c r="ABT192" s="19"/>
      <c r="ABU192" s="19"/>
      <c r="ABV192" s="19"/>
      <c r="ABW192" s="19"/>
      <c r="ABX192" s="19"/>
      <c r="ABY192" s="19"/>
      <c r="ABZ192" s="19"/>
      <c r="ACA192" s="19"/>
      <c r="ACB192" s="19"/>
      <c r="ACC192" s="19"/>
      <c r="ACD192" s="19"/>
      <c r="ACE192" s="19"/>
      <c r="ACF192" s="19"/>
      <c r="ACG192" s="19"/>
      <c r="ACH192" s="19"/>
      <c r="ACI192" s="19"/>
      <c r="ACJ192" s="19"/>
      <c r="ACK192" s="19"/>
      <c r="ACL192" s="19"/>
      <c r="ACM192" s="19"/>
      <c r="ACN192" s="19"/>
      <c r="ACO192" s="19"/>
      <c r="ACP192" s="19"/>
      <c r="ACQ192" s="19"/>
      <c r="ACR192" s="19"/>
      <c r="ACS192" s="19"/>
      <c r="ACT192" s="19"/>
      <c r="ACU192" s="19"/>
      <c r="ACV192" s="19"/>
      <c r="ACW192" s="19"/>
      <c r="ACX192" s="19"/>
      <c r="ACY192" s="19"/>
      <c r="ACZ192" s="19"/>
      <c r="ADA192" s="19"/>
      <c r="ADB192" s="19"/>
      <c r="ADC192" s="19"/>
      <c r="ADD192" s="19"/>
      <c r="ADE192" s="19"/>
      <c r="ADF192" s="19"/>
      <c r="ADG192" s="19"/>
      <c r="ADH192" s="19"/>
      <c r="ADI192" s="19"/>
      <c r="ADJ192" s="19"/>
      <c r="ADK192" s="19"/>
      <c r="ADL192" s="19"/>
      <c r="ADM192" s="19"/>
      <c r="ADN192" s="19"/>
      <c r="ADO192" s="19"/>
      <c r="ADP192" s="19"/>
      <c r="ADQ192" s="19"/>
      <c r="ADR192" s="19"/>
      <c r="ADS192" s="19"/>
      <c r="ADT192" s="19"/>
      <c r="ADU192" s="19"/>
      <c r="ADV192" s="19"/>
      <c r="ADW192" s="19"/>
      <c r="ADX192" s="19"/>
      <c r="ADY192" s="19"/>
      <c r="ADZ192" s="19"/>
      <c r="AEA192" s="19"/>
      <c r="AEB192" s="19"/>
      <c r="AEC192" s="19"/>
      <c r="AED192" s="19"/>
      <c r="AEE192" s="19"/>
      <c r="AEF192" s="19"/>
      <c r="AEG192" s="19"/>
      <c r="AEH192" s="19"/>
      <c r="AEI192" s="19"/>
      <c r="AEJ192" s="19"/>
      <c r="AEK192" s="19"/>
      <c r="AEL192" s="19"/>
      <c r="AEM192" s="19"/>
      <c r="AEN192" s="19"/>
      <c r="AEO192" s="19"/>
      <c r="AEP192" s="19"/>
      <c r="AEQ192" s="19"/>
      <c r="AER192" s="19"/>
      <c r="AES192" s="19"/>
      <c r="AET192" s="19"/>
      <c r="AEU192" s="19"/>
      <c r="AEV192" s="19"/>
      <c r="AEW192" s="19"/>
      <c r="AEX192" s="19"/>
      <c r="AEY192" s="19"/>
      <c r="AEZ192" s="19"/>
      <c r="AFA192" s="19"/>
      <c r="AFB192" s="19"/>
      <c r="AFC192" s="19"/>
      <c r="AFD192" s="19"/>
      <c r="AFE192" s="19"/>
      <c r="AFF192" s="19"/>
      <c r="AFG192" s="19"/>
      <c r="AFH192" s="19"/>
      <c r="AFI192" s="19"/>
      <c r="AFJ192" s="19"/>
      <c r="AFK192" s="19"/>
      <c r="AFL192" s="19"/>
      <c r="AFM192" s="19"/>
      <c r="AFN192" s="19"/>
      <c r="AFO192" s="19"/>
      <c r="AFP192" s="19"/>
      <c r="AFQ192" s="19"/>
      <c r="AFR192" s="19"/>
      <c r="AFS192" s="19"/>
      <c r="AFT192" s="19"/>
      <c r="AFU192" s="19"/>
      <c r="AFV192" s="19"/>
      <c r="AFW192" s="19"/>
      <c r="AFX192" s="19"/>
      <c r="AFY192" s="19"/>
      <c r="AFZ192" s="19"/>
      <c r="AGA192" s="19"/>
      <c r="AGB192" s="19"/>
      <c r="AGC192" s="19"/>
      <c r="AGD192" s="19"/>
      <c r="AGE192" s="19"/>
      <c r="AGF192" s="19"/>
      <c r="AGG192" s="19"/>
      <c r="AGH192" s="19"/>
      <c r="AGI192" s="19"/>
      <c r="AGJ192" s="19"/>
      <c r="AGK192" s="19"/>
      <c r="AGL192" s="19"/>
      <c r="AGM192" s="19"/>
      <c r="AGN192" s="19"/>
      <c r="AGO192" s="19"/>
      <c r="AGP192" s="19"/>
      <c r="AGQ192" s="19"/>
      <c r="AGR192" s="19"/>
      <c r="AGS192" s="19"/>
      <c r="AGT192" s="19"/>
      <c r="AGU192" s="19"/>
      <c r="AGV192" s="19"/>
      <c r="AGW192" s="19"/>
      <c r="AGX192" s="19"/>
      <c r="AGY192" s="19"/>
      <c r="AGZ192" s="19"/>
      <c r="AHA192" s="19"/>
      <c r="AHB192" s="19"/>
      <c r="AHC192" s="19"/>
      <c r="AHD192" s="19"/>
      <c r="AHE192" s="19"/>
      <c r="AHF192" s="19"/>
      <c r="AHG192" s="19"/>
      <c r="AHH192" s="19"/>
      <c r="AHI192" s="19"/>
      <c r="AHJ192" s="19"/>
      <c r="AHK192" s="19"/>
      <c r="AHL192" s="19"/>
      <c r="AHM192" s="19"/>
      <c r="AHN192" s="19"/>
      <c r="AHO192" s="19"/>
      <c r="AHP192" s="19"/>
      <c r="AHQ192" s="19"/>
      <c r="AHR192" s="19"/>
      <c r="AHS192" s="19"/>
      <c r="AHT192" s="19"/>
      <c r="AHU192" s="19"/>
      <c r="AHV192" s="19"/>
      <c r="AHW192" s="19"/>
      <c r="AHX192" s="19"/>
      <c r="AHY192" s="19"/>
      <c r="AHZ192" s="19"/>
      <c r="AIA192" s="19"/>
      <c r="AIB192" s="19"/>
      <c r="AIC192" s="19"/>
      <c r="AID192" s="19"/>
      <c r="AIE192" s="19"/>
      <c r="AIF192" s="19"/>
      <c r="AIG192" s="19"/>
      <c r="AIH192" s="19"/>
      <c r="AII192" s="19"/>
      <c r="AIJ192" s="19"/>
      <c r="AIK192" s="19"/>
      <c r="AIL192" s="19"/>
      <c r="AIM192" s="19"/>
      <c r="AIN192" s="19"/>
      <c r="AIO192" s="19"/>
      <c r="AIP192" s="19"/>
      <c r="AIQ192" s="19"/>
      <c r="AIR192" s="19"/>
      <c r="AIS192" s="19"/>
      <c r="AIT192" s="19"/>
      <c r="AIU192" s="19"/>
      <c r="AIV192" s="19"/>
      <c r="AIW192" s="19"/>
      <c r="AIX192" s="19"/>
      <c r="AIY192" s="19"/>
      <c r="AIZ192" s="19"/>
      <c r="AJA192" s="19"/>
      <c r="AJB192" s="19"/>
      <c r="AJC192" s="19"/>
      <c r="AJD192" s="19"/>
      <c r="AJE192" s="19"/>
      <c r="AJF192" s="19"/>
      <c r="AJG192" s="19"/>
      <c r="AJH192" s="19"/>
      <c r="AJI192" s="19"/>
      <c r="AJJ192" s="19"/>
      <c r="AJK192" s="19"/>
      <c r="AJL192" s="19"/>
      <c r="AJM192" s="19"/>
      <c r="AJN192" s="19"/>
      <c r="AJO192" s="19"/>
      <c r="AJP192" s="19"/>
      <c r="AJQ192" s="19"/>
      <c r="AJR192" s="19"/>
      <c r="AJS192" s="19"/>
      <c r="AJT192" s="19"/>
      <c r="AJU192" s="19"/>
      <c r="AJV192" s="19"/>
      <c r="AJW192" s="19"/>
      <c r="AJX192" s="19"/>
      <c r="AJY192" s="19"/>
      <c r="AJZ192" s="19"/>
      <c r="AKA192" s="19"/>
      <c r="AKB192" s="19"/>
      <c r="AKC192" s="19"/>
      <c r="AKD192" s="19"/>
      <c r="AKE192" s="19"/>
      <c r="AKF192" s="19"/>
      <c r="AKG192" s="19"/>
      <c r="AKH192" s="19"/>
      <c r="AKI192" s="19"/>
      <c r="AKJ192" s="19"/>
      <c r="AKK192" s="19"/>
      <c r="AKL192" s="19"/>
      <c r="AKM192" s="19"/>
      <c r="AKN192" s="19"/>
      <c r="AKO192" s="19"/>
      <c r="AKP192" s="19"/>
      <c r="AKQ192" s="19"/>
      <c r="AKR192" s="19"/>
      <c r="AKS192" s="19"/>
      <c r="AKT192" s="19"/>
      <c r="AKU192" s="19"/>
      <c r="AKV192" s="19"/>
      <c r="AKW192" s="19"/>
      <c r="AKX192" s="19"/>
      <c r="AKY192" s="19"/>
      <c r="AKZ192" s="19"/>
      <c r="ALA192" s="19"/>
      <c r="ALB192" s="19"/>
      <c r="ALC192" s="19"/>
      <c r="ALD192" s="19"/>
      <c r="ALE192" s="19"/>
      <c r="ALF192" s="19"/>
      <c r="ALG192" s="19"/>
      <c r="ALH192" s="19"/>
      <c r="ALI192" s="19"/>
      <c r="ALJ192" s="19"/>
      <c r="ALK192" s="19"/>
      <c r="ALL192" s="19"/>
      <c r="ALM192" s="19"/>
      <c r="ALN192" s="19"/>
      <c r="ALO192" s="19"/>
      <c r="ALP192" s="19"/>
      <c r="ALQ192" s="19"/>
      <c r="ALR192" s="19"/>
      <c r="ALS192" s="19"/>
      <c r="ALT192" s="19"/>
      <c r="ALU192" s="19"/>
      <c r="ALV192" s="19"/>
      <c r="ALW192" s="19"/>
      <c r="ALX192" s="19"/>
      <c r="ALY192" s="19"/>
      <c r="ALZ192" s="19"/>
      <c r="AMA192" s="19"/>
      <c r="AMB192" s="19"/>
      <c r="AMC192" s="19"/>
      <c r="AMD192" s="19"/>
    </row>
    <row r="193" spans="1:1018">
      <c r="A193" s="98">
        <v>1130174</v>
      </c>
      <c r="B193" s="99" t="s">
        <v>224</v>
      </c>
      <c r="C193" s="98">
        <v>40</v>
      </c>
      <c r="D193" s="100">
        <v>1</v>
      </c>
      <c r="E193" s="98">
        <v>1</v>
      </c>
      <c r="F193" s="104" t="s">
        <v>37</v>
      </c>
      <c r="G193" s="38" t="s">
        <v>69</v>
      </c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  <c r="IV193" s="19"/>
      <c r="IW193" s="19"/>
      <c r="IX193" s="19"/>
      <c r="IY193" s="19"/>
      <c r="IZ193" s="19"/>
      <c r="JA193" s="19"/>
      <c r="JB193" s="19"/>
      <c r="JC193" s="19"/>
      <c r="JD193" s="19"/>
      <c r="JE193" s="19"/>
      <c r="JF193" s="19"/>
      <c r="JG193" s="19"/>
      <c r="JH193" s="19"/>
      <c r="JI193" s="19"/>
      <c r="JJ193" s="19"/>
      <c r="JK193" s="19"/>
      <c r="JL193" s="19"/>
      <c r="JM193" s="19"/>
      <c r="JN193" s="19"/>
      <c r="JO193" s="19"/>
      <c r="JP193" s="19"/>
      <c r="JQ193" s="19"/>
      <c r="JR193" s="19"/>
      <c r="JS193" s="19"/>
      <c r="JT193" s="19"/>
      <c r="JU193" s="19"/>
      <c r="JV193" s="19"/>
      <c r="JW193" s="19"/>
      <c r="JX193" s="19"/>
      <c r="JY193" s="19"/>
      <c r="JZ193" s="19"/>
      <c r="KA193" s="19"/>
      <c r="KB193" s="19"/>
      <c r="KC193" s="19"/>
      <c r="KD193" s="19"/>
      <c r="KE193" s="19"/>
      <c r="KF193" s="19"/>
      <c r="KG193" s="19"/>
      <c r="KH193" s="19"/>
      <c r="KI193" s="19"/>
      <c r="KJ193" s="19"/>
      <c r="KK193" s="19"/>
      <c r="KL193" s="19"/>
      <c r="KM193" s="19"/>
      <c r="KN193" s="19"/>
      <c r="KO193" s="19"/>
      <c r="KP193" s="19"/>
      <c r="KQ193" s="19"/>
      <c r="KR193" s="19"/>
      <c r="KS193" s="19"/>
      <c r="KT193" s="19"/>
      <c r="KU193" s="19"/>
      <c r="KV193" s="19"/>
      <c r="KW193" s="19"/>
      <c r="KX193" s="19"/>
      <c r="KY193" s="19"/>
      <c r="KZ193" s="19"/>
      <c r="LA193" s="19"/>
      <c r="LB193" s="19"/>
      <c r="LC193" s="19"/>
      <c r="LD193" s="19"/>
      <c r="LE193" s="19"/>
      <c r="LF193" s="19"/>
      <c r="LG193" s="19"/>
      <c r="LH193" s="19"/>
      <c r="LI193" s="19"/>
      <c r="LJ193" s="19"/>
      <c r="LK193" s="19"/>
      <c r="LL193" s="19"/>
      <c r="LM193" s="19"/>
      <c r="LN193" s="19"/>
      <c r="LO193" s="19"/>
      <c r="LP193" s="19"/>
      <c r="LQ193" s="19"/>
      <c r="LR193" s="19"/>
      <c r="LS193" s="19"/>
      <c r="LT193" s="19"/>
      <c r="LU193" s="19"/>
      <c r="LV193" s="19"/>
      <c r="LW193" s="19"/>
      <c r="LX193" s="19"/>
      <c r="LY193" s="19"/>
      <c r="LZ193" s="19"/>
      <c r="MA193" s="19"/>
      <c r="MB193" s="19"/>
      <c r="MC193" s="19"/>
      <c r="MD193" s="19"/>
      <c r="ME193" s="19"/>
      <c r="MF193" s="19"/>
      <c r="MG193" s="19"/>
      <c r="MH193" s="19"/>
      <c r="MI193" s="19"/>
      <c r="MJ193" s="19"/>
      <c r="MK193" s="19"/>
      <c r="ML193" s="19"/>
      <c r="MM193" s="19"/>
      <c r="MN193" s="19"/>
      <c r="MO193" s="19"/>
      <c r="MP193" s="19"/>
      <c r="MQ193" s="19"/>
      <c r="MR193" s="19"/>
      <c r="MS193" s="19"/>
      <c r="MT193" s="19"/>
      <c r="MU193" s="19"/>
      <c r="MV193" s="19"/>
      <c r="MW193" s="19"/>
      <c r="MX193" s="19"/>
      <c r="MY193" s="19"/>
      <c r="MZ193" s="19"/>
      <c r="NA193" s="19"/>
      <c r="NB193" s="19"/>
      <c r="NC193" s="19"/>
      <c r="ND193" s="19"/>
      <c r="NE193" s="19"/>
      <c r="NF193" s="19"/>
      <c r="NG193" s="19"/>
      <c r="NH193" s="19"/>
      <c r="NI193" s="19"/>
      <c r="NJ193" s="19"/>
      <c r="NK193" s="19"/>
      <c r="NL193" s="19"/>
      <c r="NM193" s="19"/>
      <c r="NN193" s="19"/>
      <c r="NO193" s="19"/>
      <c r="NP193" s="19"/>
      <c r="NQ193" s="19"/>
      <c r="NR193" s="19"/>
      <c r="NS193" s="19"/>
      <c r="NT193" s="19"/>
      <c r="NU193" s="19"/>
      <c r="NV193" s="19"/>
      <c r="NW193" s="19"/>
      <c r="NX193" s="19"/>
      <c r="NY193" s="19"/>
      <c r="NZ193" s="19"/>
      <c r="OA193" s="19"/>
      <c r="OB193" s="19"/>
      <c r="OC193" s="19"/>
      <c r="OD193" s="19"/>
      <c r="OE193" s="19"/>
      <c r="OF193" s="19"/>
      <c r="OG193" s="19"/>
      <c r="OH193" s="19"/>
      <c r="OI193" s="19"/>
      <c r="OJ193" s="19"/>
      <c r="OK193" s="19"/>
      <c r="OL193" s="19"/>
      <c r="OM193" s="19"/>
      <c r="ON193" s="19"/>
      <c r="OO193" s="19"/>
      <c r="OP193" s="19"/>
      <c r="OQ193" s="19"/>
      <c r="OR193" s="19"/>
      <c r="OS193" s="19"/>
      <c r="OT193" s="19"/>
      <c r="OU193" s="19"/>
      <c r="OV193" s="19"/>
      <c r="OW193" s="19"/>
      <c r="OX193" s="19"/>
      <c r="OY193" s="19"/>
      <c r="OZ193" s="19"/>
      <c r="PA193" s="19"/>
      <c r="PB193" s="19"/>
      <c r="PC193" s="19"/>
      <c r="PD193" s="19"/>
      <c r="PE193" s="19"/>
      <c r="PF193" s="19"/>
      <c r="PG193" s="19"/>
      <c r="PH193" s="19"/>
      <c r="PI193" s="19"/>
      <c r="PJ193" s="19"/>
      <c r="PK193" s="19"/>
      <c r="PL193" s="19"/>
      <c r="PM193" s="19"/>
      <c r="PN193" s="19"/>
      <c r="PO193" s="19"/>
      <c r="PP193" s="19"/>
      <c r="PQ193" s="19"/>
      <c r="PR193" s="19"/>
      <c r="PS193" s="19"/>
      <c r="PT193" s="19"/>
      <c r="PU193" s="19"/>
      <c r="PV193" s="19"/>
      <c r="PW193" s="19"/>
      <c r="PX193" s="19"/>
      <c r="PY193" s="19"/>
      <c r="PZ193" s="19"/>
      <c r="QA193" s="19"/>
      <c r="QB193" s="19"/>
      <c r="QC193" s="19"/>
      <c r="QD193" s="19"/>
      <c r="QE193" s="19"/>
      <c r="QF193" s="19"/>
      <c r="QG193" s="19"/>
      <c r="QH193" s="19"/>
      <c r="QI193" s="19"/>
      <c r="QJ193" s="19"/>
      <c r="QK193" s="19"/>
      <c r="QL193" s="19"/>
      <c r="QM193" s="19"/>
      <c r="QN193" s="19"/>
      <c r="QO193" s="19"/>
      <c r="QP193" s="19"/>
      <c r="QQ193" s="19"/>
      <c r="QR193" s="19"/>
      <c r="QS193" s="19"/>
      <c r="QT193" s="19"/>
      <c r="QU193" s="19"/>
      <c r="QV193" s="19"/>
      <c r="QW193" s="19"/>
      <c r="QX193" s="19"/>
      <c r="QY193" s="19"/>
      <c r="QZ193" s="19"/>
      <c r="RA193" s="19"/>
      <c r="RB193" s="19"/>
      <c r="RC193" s="19"/>
      <c r="RD193" s="19"/>
      <c r="RE193" s="19"/>
      <c r="RF193" s="19"/>
      <c r="RG193" s="19"/>
      <c r="RH193" s="19"/>
      <c r="RI193" s="19"/>
      <c r="RJ193" s="19"/>
      <c r="RK193" s="19"/>
      <c r="RL193" s="19"/>
      <c r="RM193" s="19"/>
      <c r="RN193" s="19"/>
      <c r="RO193" s="19"/>
      <c r="RP193" s="19"/>
      <c r="RQ193" s="19"/>
      <c r="RR193" s="19"/>
      <c r="RS193" s="19"/>
      <c r="RT193" s="19"/>
      <c r="RU193" s="19"/>
      <c r="RV193" s="19"/>
      <c r="RW193" s="19"/>
      <c r="RX193" s="19"/>
      <c r="RY193" s="19"/>
      <c r="RZ193" s="19"/>
      <c r="SA193" s="19"/>
      <c r="SB193" s="19"/>
      <c r="SC193" s="19"/>
      <c r="SD193" s="19"/>
      <c r="SE193" s="19"/>
      <c r="SF193" s="19"/>
      <c r="SG193" s="19"/>
      <c r="SH193" s="19"/>
      <c r="SI193" s="19"/>
      <c r="SJ193" s="19"/>
      <c r="SK193" s="19"/>
      <c r="SL193" s="19"/>
      <c r="SM193" s="19"/>
      <c r="SN193" s="19"/>
      <c r="SO193" s="19"/>
      <c r="SP193" s="19"/>
      <c r="SQ193" s="19"/>
      <c r="SR193" s="19"/>
      <c r="SS193" s="19"/>
      <c r="ST193" s="19"/>
      <c r="SU193" s="19"/>
      <c r="SV193" s="19"/>
      <c r="SW193" s="19"/>
      <c r="SX193" s="19"/>
      <c r="SY193" s="19"/>
      <c r="SZ193" s="19"/>
      <c r="TA193" s="19"/>
      <c r="TB193" s="19"/>
      <c r="TC193" s="19"/>
      <c r="TD193" s="19"/>
      <c r="TE193" s="19"/>
      <c r="TF193" s="19"/>
      <c r="TG193" s="19"/>
      <c r="TH193" s="19"/>
      <c r="TI193" s="19"/>
      <c r="TJ193" s="19"/>
      <c r="TK193" s="19"/>
      <c r="TL193" s="19"/>
      <c r="TM193" s="19"/>
      <c r="TN193" s="19"/>
      <c r="TO193" s="19"/>
      <c r="TP193" s="19"/>
      <c r="TQ193" s="19"/>
      <c r="TR193" s="19"/>
      <c r="TS193" s="19"/>
      <c r="TT193" s="19"/>
      <c r="TU193" s="19"/>
      <c r="TV193" s="19"/>
      <c r="TW193" s="19"/>
      <c r="TX193" s="19"/>
      <c r="TY193" s="19"/>
      <c r="TZ193" s="19"/>
      <c r="UA193" s="19"/>
      <c r="UB193" s="19"/>
      <c r="UC193" s="19"/>
      <c r="UD193" s="19"/>
      <c r="UE193" s="19"/>
      <c r="UF193" s="19"/>
      <c r="UG193" s="19"/>
      <c r="UH193" s="19"/>
      <c r="UI193" s="19"/>
      <c r="UJ193" s="19"/>
      <c r="UK193" s="19"/>
      <c r="UL193" s="19"/>
      <c r="UM193" s="19"/>
      <c r="UN193" s="19"/>
      <c r="UO193" s="19"/>
      <c r="UP193" s="19"/>
      <c r="UQ193" s="19"/>
      <c r="UR193" s="19"/>
      <c r="US193" s="19"/>
      <c r="UT193" s="19"/>
      <c r="UU193" s="19"/>
      <c r="UV193" s="19"/>
      <c r="UW193" s="19"/>
      <c r="UX193" s="19"/>
      <c r="UY193" s="19"/>
      <c r="UZ193" s="19"/>
      <c r="VA193" s="19"/>
      <c r="VB193" s="19"/>
      <c r="VC193" s="19"/>
      <c r="VD193" s="19"/>
      <c r="VE193" s="19"/>
      <c r="VF193" s="19"/>
      <c r="VG193" s="19"/>
      <c r="VH193" s="19"/>
      <c r="VI193" s="19"/>
      <c r="VJ193" s="19"/>
      <c r="VK193" s="19"/>
      <c r="VL193" s="19"/>
      <c r="VM193" s="19"/>
      <c r="VN193" s="19"/>
      <c r="VO193" s="19"/>
      <c r="VP193" s="19"/>
      <c r="VQ193" s="19"/>
      <c r="VR193" s="19"/>
      <c r="VS193" s="19"/>
      <c r="VT193" s="19"/>
      <c r="VU193" s="19"/>
      <c r="VV193" s="19"/>
      <c r="VW193" s="19"/>
      <c r="VX193" s="19"/>
      <c r="VY193" s="19"/>
      <c r="VZ193" s="19"/>
      <c r="WA193" s="19"/>
      <c r="WB193" s="19"/>
      <c r="WC193" s="19"/>
      <c r="WD193" s="19"/>
      <c r="WE193" s="19"/>
      <c r="WF193" s="19"/>
      <c r="WG193" s="19"/>
      <c r="WH193" s="19"/>
      <c r="WI193" s="19"/>
      <c r="WJ193" s="19"/>
      <c r="WK193" s="19"/>
      <c r="WL193" s="19"/>
      <c r="WM193" s="19"/>
      <c r="WN193" s="19"/>
      <c r="WO193" s="19"/>
      <c r="WP193" s="19"/>
      <c r="WQ193" s="19"/>
      <c r="WR193" s="19"/>
      <c r="WS193" s="19"/>
      <c r="WT193" s="19"/>
      <c r="WU193" s="19"/>
      <c r="WV193" s="19"/>
      <c r="WW193" s="19"/>
      <c r="WX193" s="19"/>
      <c r="WY193" s="19"/>
      <c r="WZ193" s="19"/>
      <c r="XA193" s="19"/>
      <c r="XB193" s="19"/>
      <c r="XC193" s="19"/>
      <c r="XD193" s="19"/>
      <c r="XE193" s="19"/>
      <c r="XF193" s="19"/>
      <c r="XG193" s="19"/>
      <c r="XH193" s="19"/>
      <c r="XI193" s="19"/>
      <c r="XJ193" s="19"/>
      <c r="XK193" s="19"/>
      <c r="XL193" s="19"/>
      <c r="XM193" s="19"/>
      <c r="XN193" s="19"/>
      <c r="XO193" s="19"/>
      <c r="XP193" s="19"/>
      <c r="XQ193" s="19"/>
      <c r="XR193" s="19"/>
      <c r="XS193" s="19"/>
      <c r="XT193" s="19"/>
      <c r="XU193" s="19"/>
      <c r="XV193" s="19"/>
      <c r="XW193" s="19"/>
      <c r="XX193" s="19"/>
      <c r="XY193" s="19"/>
      <c r="XZ193" s="19"/>
      <c r="YA193" s="19"/>
      <c r="YB193" s="19"/>
      <c r="YC193" s="19"/>
      <c r="YD193" s="19"/>
      <c r="YE193" s="19"/>
      <c r="YF193" s="19"/>
      <c r="YG193" s="19"/>
      <c r="YH193" s="19"/>
      <c r="YI193" s="19"/>
      <c r="YJ193" s="19"/>
      <c r="YK193" s="19"/>
      <c r="YL193" s="19"/>
      <c r="YM193" s="19"/>
      <c r="YN193" s="19"/>
      <c r="YO193" s="19"/>
      <c r="YP193" s="19"/>
      <c r="YQ193" s="19"/>
      <c r="YR193" s="19"/>
      <c r="YS193" s="19"/>
      <c r="YT193" s="19"/>
      <c r="YU193" s="19"/>
      <c r="YV193" s="19"/>
      <c r="YW193" s="19"/>
      <c r="YX193" s="19"/>
      <c r="YY193" s="19"/>
      <c r="YZ193" s="19"/>
      <c r="ZA193" s="19"/>
      <c r="ZB193" s="19"/>
      <c r="ZC193" s="19"/>
      <c r="ZD193" s="19"/>
      <c r="ZE193" s="19"/>
      <c r="ZF193" s="19"/>
      <c r="ZG193" s="19"/>
      <c r="ZH193" s="19"/>
      <c r="ZI193" s="19"/>
      <c r="ZJ193" s="19"/>
      <c r="ZK193" s="19"/>
      <c r="ZL193" s="19"/>
      <c r="ZM193" s="19"/>
      <c r="ZN193" s="19"/>
      <c r="ZO193" s="19"/>
      <c r="ZP193" s="19"/>
      <c r="ZQ193" s="19"/>
      <c r="ZR193" s="19"/>
      <c r="ZS193" s="19"/>
      <c r="ZT193" s="19"/>
      <c r="ZU193" s="19"/>
      <c r="ZV193" s="19"/>
      <c r="ZW193" s="19"/>
      <c r="ZX193" s="19"/>
      <c r="ZY193" s="19"/>
      <c r="ZZ193" s="19"/>
      <c r="AAA193" s="19"/>
      <c r="AAB193" s="19"/>
      <c r="AAC193" s="19"/>
      <c r="AAD193" s="19"/>
      <c r="AAE193" s="19"/>
      <c r="AAF193" s="19"/>
      <c r="AAG193" s="19"/>
      <c r="AAH193" s="19"/>
      <c r="AAI193" s="19"/>
      <c r="AAJ193" s="19"/>
      <c r="AAK193" s="19"/>
      <c r="AAL193" s="19"/>
      <c r="AAM193" s="19"/>
      <c r="AAN193" s="19"/>
      <c r="AAO193" s="19"/>
      <c r="AAP193" s="19"/>
      <c r="AAQ193" s="19"/>
      <c r="AAR193" s="19"/>
      <c r="AAS193" s="19"/>
      <c r="AAT193" s="19"/>
      <c r="AAU193" s="19"/>
      <c r="AAV193" s="19"/>
      <c r="AAW193" s="19"/>
      <c r="AAX193" s="19"/>
      <c r="AAY193" s="19"/>
      <c r="AAZ193" s="19"/>
      <c r="ABA193" s="19"/>
      <c r="ABB193" s="19"/>
      <c r="ABC193" s="19"/>
      <c r="ABD193" s="19"/>
      <c r="ABE193" s="19"/>
      <c r="ABF193" s="19"/>
      <c r="ABG193" s="19"/>
      <c r="ABH193" s="19"/>
      <c r="ABI193" s="19"/>
      <c r="ABJ193" s="19"/>
      <c r="ABK193" s="19"/>
      <c r="ABL193" s="19"/>
      <c r="ABM193" s="19"/>
      <c r="ABN193" s="19"/>
      <c r="ABO193" s="19"/>
      <c r="ABP193" s="19"/>
      <c r="ABQ193" s="19"/>
      <c r="ABR193" s="19"/>
      <c r="ABS193" s="19"/>
      <c r="ABT193" s="19"/>
      <c r="ABU193" s="19"/>
      <c r="ABV193" s="19"/>
      <c r="ABW193" s="19"/>
      <c r="ABX193" s="19"/>
      <c r="ABY193" s="19"/>
      <c r="ABZ193" s="19"/>
      <c r="ACA193" s="19"/>
      <c r="ACB193" s="19"/>
      <c r="ACC193" s="19"/>
      <c r="ACD193" s="19"/>
      <c r="ACE193" s="19"/>
      <c r="ACF193" s="19"/>
      <c r="ACG193" s="19"/>
      <c r="ACH193" s="19"/>
      <c r="ACI193" s="19"/>
      <c r="ACJ193" s="19"/>
      <c r="ACK193" s="19"/>
      <c r="ACL193" s="19"/>
      <c r="ACM193" s="19"/>
      <c r="ACN193" s="19"/>
      <c r="ACO193" s="19"/>
      <c r="ACP193" s="19"/>
      <c r="ACQ193" s="19"/>
      <c r="ACR193" s="19"/>
      <c r="ACS193" s="19"/>
      <c r="ACT193" s="19"/>
      <c r="ACU193" s="19"/>
      <c r="ACV193" s="19"/>
      <c r="ACW193" s="19"/>
      <c r="ACX193" s="19"/>
      <c r="ACY193" s="19"/>
      <c r="ACZ193" s="19"/>
      <c r="ADA193" s="19"/>
      <c r="ADB193" s="19"/>
      <c r="ADC193" s="19"/>
      <c r="ADD193" s="19"/>
      <c r="ADE193" s="19"/>
      <c r="ADF193" s="19"/>
      <c r="ADG193" s="19"/>
      <c r="ADH193" s="19"/>
      <c r="ADI193" s="19"/>
      <c r="ADJ193" s="19"/>
      <c r="ADK193" s="19"/>
      <c r="ADL193" s="19"/>
      <c r="ADM193" s="19"/>
      <c r="ADN193" s="19"/>
      <c r="ADO193" s="19"/>
      <c r="ADP193" s="19"/>
      <c r="ADQ193" s="19"/>
      <c r="ADR193" s="19"/>
      <c r="ADS193" s="19"/>
      <c r="ADT193" s="19"/>
      <c r="ADU193" s="19"/>
      <c r="ADV193" s="19"/>
      <c r="ADW193" s="19"/>
      <c r="ADX193" s="19"/>
      <c r="ADY193" s="19"/>
      <c r="ADZ193" s="19"/>
      <c r="AEA193" s="19"/>
      <c r="AEB193" s="19"/>
      <c r="AEC193" s="19"/>
      <c r="AED193" s="19"/>
      <c r="AEE193" s="19"/>
      <c r="AEF193" s="19"/>
      <c r="AEG193" s="19"/>
      <c r="AEH193" s="19"/>
      <c r="AEI193" s="19"/>
      <c r="AEJ193" s="19"/>
      <c r="AEK193" s="19"/>
      <c r="AEL193" s="19"/>
      <c r="AEM193" s="19"/>
      <c r="AEN193" s="19"/>
      <c r="AEO193" s="19"/>
      <c r="AEP193" s="19"/>
      <c r="AEQ193" s="19"/>
      <c r="AER193" s="19"/>
      <c r="AES193" s="19"/>
      <c r="AET193" s="19"/>
      <c r="AEU193" s="19"/>
      <c r="AEV193" s="19"/>
      <c r="AEW193" s="19"/>
      <c r="AEX193" s="19"/>
      <c r="AEY193" s="19"/>
      <c r="AEZ193" s="19"/>
      <c r="AFA193" s="19"/>
      <c r="AFB193" s="19"/>
      <c r="AFC193" s="19"/>
      <c r="AFD193" s="19"/>
      <c r="AFE193" s="19"/>
      <c r="AFF193" s="19"/>
      <c r="AFG193" s="19"/>
      <c r="AFH193" s="19"/>
      <c r="AFI193" s="19"/>
      <c r="AFJ193" s="19"/>
      <c r="AFK193" s="19"/>
      <c r="AFL193" s="19"/>
      <c r="AFM193" s="19"/>
      <c r="AFN193" s="19"/>
      <c r="AFO193" s="19"/>
      <c r="AFP193" s="19"/>
      <c r="AFQ193" s="19"/>
      <c r="AFR193" s="19"/>
      <c r="AFS193" s="19"/>
      <c r="AFT193" s="19"/>
      <c r="AFU193" s="19"/>
      <c r="AFV193" s="19"/>
      <c r="AFW193" s="19"/>
      <c r="AFX193" s="19"/>
      <c r="AFY193" s="19"/>
      <c r="AFZ193" s="19"/>
      <c r="AGA193" s="19"/>
      <c r="AGB193" s="19"/>
      <c r="AGC193" s="19"/>
      <c r="AGD193" s="19"/>
      <c r="AGE193" s="19"/>
      <c r="AGF193" s="19"/>
      <c r="AGG193" s="19"/>
      <c r="AGH193" s="19"/>
      <c r="AGI193" s="19"/>
      <c r="AGJ193" s="19"/>
      <c r="AGK193" s="19"/>
      <c r="AGL193" s="19"/>
      <c r="AGM193" s="19"/>
      <c r="AGN193" s="19"/>
      <c r="AGO193" s="19"/>
      <c r="AGP193" s="19"/>
      <c r="AGQ193" s="19"/>
      <c r="AGR193" s="19"/>
      <c r="AGS193" s="19"/>
      <c r="AGT193" s="19"/>
      <c r="AGU193" s="19"/>
      <c r="AGV193" s="19"/>
      <c r="AGW193" s="19"/>
      <c r="AGX193" s="19"/>
      <c r="AGY193" s="19"/>
      <c r="AGZ193" s="19"/>
      <c r="AHA193" s="19"/>
      <c r="AHB193" s="19"/>
      <c r="AHC193" s="19"/>
      <c r="AHD193" s="19"/>
      <c r="AHE193" s="19"/>
      <c r="AHF193" s="19"/>
      <c r="AHG193" s="19"/>
      <c r="AHH193" s="19"/>
      <c r="AHI193" s="19"/>
      <c r="AHJ193" s="19"/>
      <c r="AHK193" s="19"/>
      <c r="AHL193" s="19"/>
      <c r="AHM193" s="19"/>
      <c r="AHN193" s="19"/>
      <c r="AHO193" s="19"/>
      <c r="AHP193" s="19"/>
      <c r="AHQ193" s="19"/>
      <c r="AHR193" s="19"/>
      <c r="AHS193" s="19"/>
      <c r="AHT193" s="19"/>
      <c r="AHU193" s="19"/>
      <c r="AHV193" s="19"/>
      <c r="AHW193" s="19"/>
      <c r="AHX193" s="19"/>
      <c r="AHY193" s="19"/>
      <c r="AHZ193" s="19"/>
      <c r="AIA193" s="19"/>
      <c r="AIB193" s="19"/>
      <c r="AIC193" s="19"/>
      <c r="AID193" s="19"/>
      <c r="AIE193" s="19"/>
      <c r="AIF193" s="19"/>
      <c r="AIG193" s="19"/>
      <c r="AIH193" s="19"/>
      <c r="AII193" s="19"/>
      <c r="AIJ193" s="19"/>
      <c r="AIK193" s="19"/>
      <c r="AIL193" s="19"/>
      <c r="AIM193" s="19"/>
      <c r="AIN193" s="19"/>
      <c r="AIO193" s="19"/>
      <c r="AIP193" s="19"/>
      <c r="AIQ193" s="19"/>
      <c r="AIR193" s="19"/>
      <c r="AIS193" s="19"/>
      <c r="AIT193" s="19"/>
      <c r="AIU193" s="19"/>
      <c r="AIV193" s="19"/>
      <c r="AIW193" s="19"/>
      <c r="AIX193" s="19"/>
      <c r="AIY193" s="19"/>
      <c r="AIZ193" s="19"/>
      <c r="AJA193" s="19"/>
      <c r="AJB193" s="19"/>
      <c r="AJC193" s="19"/>
      <c r="AJD193" s="19"/>
      <c r="AJE193" s="19"/>
      <c r="AJF193" s="19"/>
      <c r="AJG193" s="19"/>
      <c r="AJH193" s="19"/>
      <c r="AJI193" s="19"/>
      <c r="AJJ193" s="19"/>
      <c r="AJK193" s="19"/>
      <c r="AJL193" s="19"/>
      <c r="AJM193" s="19"/>
      <c r="AJN193" s="19"/>
      <c r="AJO193" s="19"/>
      <c r="AJP193" s="19"/>
      <c r="AJQ193" s="19"/>
      <c r="AJR193" s="19"/>
      <c r="AJS193" s="19"/>
      <c r="AJT193" s="19"/>
      <c r="AJU193" s="19"/>
      <c r="AJV193" s="19"/>
      <c r="AJW193" s="19"/>
      <c r="AJX193" s="19"/>
      <c r="AJY193" s="19"/>
      <c r="AJZ193" s="19"/>
      <c r="AKA193" s="19"/>
      <c r="AKB193" s="19"/>
      <c r="AKC193" s="19"/>
      <c r="AKD193" s="19"/>
      <c r="AKE193" s="19"/>
      <c r="AKF193" s="19"/>
      <c r="AKG193" s="19"/>
      <c r="AKH193" s="19"/>
      <c r="AKI193" s="19"/>
      <c r="AKJ193" s="19"/>
      <c r="AKK193" s="19"/>
      <c r="AKL193" s="19"/>
      <c r="AKM193" s="19"/>
      <c r="AKN193" s="19"/>
      <c r="AKO193" s="19"/>
      <c r="AKP193" s="19"/>
      <c r="AKQ193" s="19"/>
      <c r="AKR193" s="19"/>
      <c r="AKS193" s="19"/>
      <c r="AKT193" s="19"/>
      <c r="AKU193" s="19"/>
      <c r="AKV193" s="19"/>
      <c r="AKW193" s="19"/>
      <c r="AKX193" s="19"/>
      <c r="AKY193" s="19"/>
      <c r="AKZ193" s="19"/>
      <c r="ALA193" s="19"/>
      <c r="ALB193" s="19"/>
      <c r="ALC193" s="19"/>
      <c r="ALD193" s="19"/>
      <c r="ALE193" s="19"/>
      <c r="ALF193" s="19"/>
      <c r="ALG193" s="19"/>
      <c r="ALH193" s="19"/>
      <c r="ALI193" s="19"/>
      <c r="ALJ193" s="19"/>
      <c r="ALK193" s="19"/>
      <c r="ALL193" s="19"/>
      <c r="ALM193" s="19"/>
      <c r="ALN193" s="19"/>
      <c r="ALO193" s="19"/>
      <c r="ALP193" s="19"/>
      <c r="ALQ193" s="19"/>
      <c r="ALR193" s="19"/>
      <c r="ALS193" s="19"/>
      <c r="ALT193" s="19"/>
      <c r="ALU193" s="19"/>
      <c r="ALV193" s="19"/>
      <c r="ALW193" s="19"/>
      <c r="ALX193" s="19"/>
      <c r="ALY193" s="19"/>
      <c r="ALZ193" s="19"/>
      <c r="AMA193" s="19"/>
      <c r="AMB193" s="19"/>
      <c r="AMC193" s="19"/>
      <c r="AMD193" s="19"/>
    </row>
    <row r="194" spans="1:1018">
      <c r="A194" s="98">
        <v>1130175</v>
      </c>
      <c r="B194" s="99" t="s">
        <v>382</v>
      </c>
      <c r="C194" s="98">
        <v>1500</v>
      </c>
      <c r="D194" s="100">
        <v>8</v>
      </c>
      <c r="E194" s="101">
        <v>1</v>
      </c>
      <c r="F194" s="97" t="s">
        <v>37</v>
      </c>
      <c r="G194" s="37" t="s">
        <v>225</v>
      </c>
      <c r="H194" s="19"/>
    </row>
    <row r="195" spans="1:1018">
      <c r="A195" s="98">
        <v>1130176</v>
      </c>
      <c r="B195" s="99" t="s">
        <v>237</v>
      </c>
      <c r="C195" s="98">
        <v>40</v>
      </c>
      <c r="D195" s="100">
        <v>1</v>
      </c>
      <c r="E195" s="98">
        <v>1</v>
      </c>
      <c r="F195" s="104" t="s">
        <v>37</v>
      </c>
      <c r="G195" s="38" t="s">
        <v>33</v>
      </c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19"/>
      <c r="IU195" s="19"/>
      <c r="IV195" s="19"/>
      <c r="IW195" s="19"/>
      <c r="IX195" s="19"/>
      <c r="IY195" s="19"/>
      <c r="IZ195" s="19"/>
      <c r="JA195" s="19"/>
      <c r="JB195" s="19"/>
      <c r="JC195" s="19"/>
      <c r="JD195" s="19"/>
      <c r="JE195" s="19"/>
      <c r="JF195" s="19"/>
      <c r="JG195" s="19"/>
      <c r="JH195" s="19"/>
      <c r="JI195" s="19"/>
      <c r="JJ195" s="19"/>
      <c r="JK195" s="19"/>
      <c r="JL195" s="19"/>
      <c r="JM195" s="19"/>
      <c r="JN195" s="19"/>
      <c r="JO195" s="19"/>
      <c r="JP195" s="19"/>
      <c r="JQ195" s="19"/>
      <c r="JR195" s="19"/>
      <c r="JS195" s="19"/>
      <c r="JT195" s="19"/>
      <c r="JU195" s="19"/>
      <c r="JV195" s="19"/>
      <c r="JW195" s="19"/>
      <c r="JX195" s="19"/>
      <c r="JY195" s="19"/>
      <c r="JZ195" s="19"/>
      <c r="KA195" s="19"/>
      <c r="KB195" s="19"/>
      <c r="KC195" s="19"/>
      <c r="KD195" s="19"/>
      <c r="KE195" s="19"/>
      <c r="KF195" s="19"/>
      <c r="KG195" s="19"/>
      <c r="KH195" s="19"/>
      <c r="KI195" s="19"/>
      <c r="KJ195" s="19"/>
      <c r="KK195" s="19"/>
      <c r="KL195" s="19"/>
      <c r="KM195" s="19"/>
      <c r="KN195" s="19"/>
      <c r="KO195" s="19"/>
      <c r="KP195" s="19"/>
      <c r="KQ195" s="19"/>
      <c r="KR195" s="19"/>
      <c r="KS195" s="19"/>
      <c r="KT195" s="19"/>
      <c r="KU195" s="19"/>
      <c r="KV195" s="19"/>
      <c r="KW195" s="19"/>
      <c r="KX195" s="19"/>
      <c r="KY195" s="19"/>
      <c r="KZ195" s="19"/>
      <c r="LA195" s="19"/>
      <c r="LB195" s="19"/>
      <c r="LC195" s="19"/>
      <c r="LD195" s="19"/>
      <c r="LE195" s="19"/>
      <c r="LF195" s="19"/>
      <c r="LG195" s="19"/>
      <c r="LH195" s="19"/>
      <c r="LI195" s="19"/>
      <c r="LJ195" s="19"/>
      <c r="LK195" s="19"/>
      <c r="LL195" s="19"/>
      <c r="LM195" s="19"/>
      <c r="LN195" s="19"/>
      <c r="LO195" s="19"/>
      <c r="LP195" s="19"/>
      <c r="LQ195" s="19"/>
      <c r="LR195" s="19"/>
      <c r="LS195" s="19"/>
      <c r="LT195" s="19"/>
      <c r="LU195" s="19"/>
      <c r="LV195" s="19"/>
      <c r="LW195" s="19"/>
      <c r="LX195" s="19"/>
      <c r="LY195" s="19"/>
      <c r="LZ195" s="19"/>
      <c r="MA195" s="19"/>
      <c r="MB195" s="19"/>
      <c r="MC195" s="19"/>
      <c r="MD195" s="19"/>
      <c r="ME195" s="19"/>
      <c r="MF195" s="19"/>
      <c r="MG195" s="19"/>
      <c r="MH195" s="19"/>
      <c r="MI195" s="19"/>
      <c r="MJ195" s="19"/>
      <c r="MK195" s="19"/>
      <c r="ML195" s="19"/>
      <c r="MM195" s="19"/>
      <c r="MN195" s="19"/>
      <c r="MO195" s="19"/>
      <c r="MP195" s="19"/>
      <c r="MQ195" s="19"/>
      <c r="MR195" s="19"/>
      <c r="MS195" s="19"/>
      <c r="MT195" s="19"/>
      <c r="MU195" s="19"/>
      <c r="MV195" s="19"/>
      <c r="MW195" s="19"/>
      <c r="MX195" s="19"/>
      <c r="MY195" s="19"/>
      <c r="MZ195" s="19"/>
      <c r="NA195" s="19"/>
      <c r="NB195" s="19"/>
      <c r="NC195" s="19"/>
      <c r="ND195" s="19"/>
      <c r="NE195" s="19"/>
      <c r="NF195" s="19"/>
      <c r="NG195" s="19"/>
      <c r="NH195" s="19"/>
      <c r="NI195" s="19"/>
      <c r="NJ195" s="19"/>
      <c r="NK195" s="19"/>
      <c r="NL195" s="19"/>
      <c r="NM195" s="19"/>
      <c r="NN195" s="19"/>
      <c r="NO195" s="19"/>
      <c r="NP195" s="19"/>
      <c r="NQ195" s="19"/>
      <c r="NR195" s="19"/>
      <c r="NS195" s="19"/>
      <c r="NT195" s="19"/>
      <c r="NU195" s="19"/>
      <c r="NV195" s="19"/>
      <c r="NW195" s="19"/>
      <c r="NX195" s="19"/>
      <c r="NY195" s="19"/>
      <c r="NZ195" s="19"/>
      <c r="OA195" s="19"/>
      <c r="OB195" s="19"/>
      <c r="OC195" s="19"/>
      <c r="OD195" s="19"/>
      <c r="OE195" s="19"/>
      <c r="OF195" s="19"/>
      <c r="OG195" s="19"/>
      <c r="OH195" s="19"/>
      <c r="OI195" s="19"/>
      <c r="OJ195" s="19"/>
      <c r="OK195" s="19"/>
      <c r="OL195" s="19"/>
      <c r="OM195" s="19"/>
      <c r="ON195" s="19"/>
      <c r="OO195" s="19"/>
      <c r="OP195" s="19"/>
      <c r="OQ195" s="19"/>
      <c r="OR195" s="19"/>
      <c r="OS195" s="19"/>
      <c r="OT195" s="19"/>
      <c r="OU195" s="19"/>
      <c r="OV195" s="19"/>
      <c r="OW195" s="19"/>
      <c r="OX195" s="19"/>
      <c r="OY195" s="19"/>
      <c r="OZ195" s="19"/>
      <c r="PA195" s="19"/>
      <c r="PB195" s="19"/>
      <c r="PC195" s="19"/>
      <c r="PD195" s="19"/>
      <c r="PE195" s="19"/>
      <c r="PF195" s="19"/>
      <c r="PG195" s="19"/>
      <c r="PH195" s="19"/>
      <c r="PI195" s="19"/>
      <c r="PJ195" s="19"/>
      <c r="PK195" s="19"/>
      <c r="PL195" s="19"/>
      <c r="PM195" s="19"/>
      <c r="PN195" s="19"/>
      <c r="PO195" s="19"/>
      <c r="PP195" s="19"/>
      <c r="PQ195" s="19"/>
      <c r="PR195" s="19"/>
      <c r="PS195" s="19"/>
      <c r="PT195" s="19"/>
      <c r="PU195" s="19"/>
      <c r="PV195" s="19"/>
      <c r="PW195" s="19"/>
      <c r="PX195" s="19"/>
      <c r="PY195" s="19"/>
      <c r="PZ195" s="19"/>
      <c r="QA195" s="19"/>
      <c r="QB195" s="19"/>
      <c r="QC195" s="19"/>
      <c r="QD195" s="19"/>
      <c r="QE195" s="19"/>
      <c r="QF195" s="19"/>
      <c r="QG195" s="19"/>
      <c r="QH195" s="19"/>
      <c r="QI195" s="19"/>
      <c r="QJ195" s="19"/>
      <c r="QK195" s="19"/>
      <c r="QL195" s="19"/>
      <c r="QM195" s="19"/>
      <c r="QN195" s="19"/>
      <c r="QO195" s="19"/>
      <c r="QP195" s="19"/>
      <c r="QQ195" s="19"/>
      <c r="QR195" s="19"/>
      <c r="QS195" s="19"/>
      <c r="QT195" s="19"/>
      <c r="QU195" s="19"/>
      <c r="QV195" s="19"/>
      <c r="QW195" s="19"/>
      <c r="QX195" s="19"/>
      <c r="QY195" s="19"/>
      <c r="QZ195" s="19"/>
      <c r="RA195" s="19"/>
      <c r="RB195" s="19"/>
      <c r="RC195" s="19"/>
      <c r="RD195" s="19"/>
      <c r="RE195" s="19"/>
      <c r="RF195" s="19"/>
      <c r="RG195" s="19"/>
      <c r="RH195" s="19"/>
      <c r="RI195" s="19"/>
      <c r="RJ195" s="19"/>
      <c r="RK195" s="19"/>
      <c r="RL195" s="19"/>
      <c r="RM195" s="19"/>
      <c r="RN195" s="19"/>
      <c r="RO195" s="19"/>
      <c r="RP195" s="19"/>
      <c r="RQ195" s="19"/>
      <c r="RR195" s="19"/>
      <c r="RS195" s="19"/>
      <c r="RT195" s="19"/>
      <c r="RU195" s="19"/>
      <c r="RV195" s="19"/>
      <c r="RW195" s="19"/>
      <c r="RX195" s="19"/>
      <c r="RY195" s="19"/>
      <c r="RZ195" s="19"/>
      <c r="SA195" s="19"/>
      <c r="SB195" s="19"/>
      <c r="SC195" s="19"/>
      <c r="SD195" s="19"/>
      <c r="SE195" s="19"/>
      <c r="SF195" s="19"/>
      <c r="SG195" s="19"/>
      <c r="SH195" s="19"/>
      <c r="SI195" s="19"/>
      <c r="SJ195" s="19"/>
      <c r="SK195" s="19"/>
      <c r="SL195" s="19"/>
      <c r="SM195" s="19"/>
      <c r="SN195" s="19"/>
      <c r="SO195" s="19"/>
      <c r="SP195" s="19"/>
      <c r="SQ195" s="19"/>
      <c r="SR195" s="19"/>
      <c r="SS195" s="19"/>
      <c r="ST195" s="19"/>
      <c r="SU195" s="19"/>
      <c r="SV195" s="19"/>
      <c r="SW195" s="19"/>
      <c r="SX195" s="19"/>
      <c r="SY195" s="19"/>
      <c r="SZ195" s="19"/>
      <c r="TA195" s="19"/>
      <c r="TB195" s="19"/>
      <c r="TC195" s="19"/>
      <c r="TD195" s="19"/>
      <c r="TE195" s="19"/>
      <c r="TF195" s="19"/>
      <c r="TG195" s="19"/>
      <c r="TH195" s="19"/>
      <c r="TI195" s="19"/>
      <c r="TJ195" s="19"/>
      <c r="TK195" s="19"/>
      <c r="TL195" s="19"/>
      <c r="TM195" s="19"/>
      <c r="TN195" s="19"/>
      <c r="TO195" s="19"/>
      <c r="TP195" s="19"/>
      <c r="TQ195" s="19"/>
      <c r="TR195" s="19"/>
      <c r="TS195" s="19"/>
      <c r="TT195" s="19"/>
      <c r="TU195" s="19"/>
      <c r="TV195" s="19"/>
      <c r="TW195" s="19"/>
      <c r="TX195" s="19"/>
      <c r="TY195" s="19"/>
      <c r="TZ195" s="19"/>
      <c r="UA195" s="19"/>
      <c r="UB195" s="19"/>
      <c r="UC195" s="19"/>
      <c r="UD195" s="19"/>
      <c r="UE195" s="19"/>
      <c r="UF195" s="19"/>
      <c r="UG195" s="19"/>
      <c r="UH195" s="19"/>
      <c r="UI195" s="19"/>
      <c r="UJ195" s="19"/>
      <c r="UK195" s="19"/>
      <c r="UL195" s="19"/>
      <c r="UM195" s="19"/>
      <c r="UN195" s="19"/>
      <c r="UO195" s="19"/>
      <c r="UP195" s="19"/>
      <c r="UQ195" s="19"/>
      <c r="UR195" s="19"/>
      <c r="US195" s="19"/>
      <c r="UT195" s="19"/>
      <c r="UU195" s="19"/>
      <c r="UV195" s="19"/>
      <c r="UW195" s="19"/>
      <c r="UX195" s="19"/>
      <c r="UY195" s="19"/>
      <c r="UZ195" s="19"/>
      <c r="VA195" s="19"/>
      <c r="VB195" s="19"/>
      <c r="VC195" s="19"/>
      <c r="VD195" s="19"/>
      <c r="VE195" s="19"/>
      <c r="VF195" s="19"/>
      <c r="VG195" s="19"/>
      <c r="VH195" s="19"/>
      <c r="VI195" s="19"/>
      <c r="VJ195" s="19"/>
      <c r="VK195" s="19"/>
      <c r="VL195" s="19"/>
      <c r="VM195" s="19"/>
      <c r="VN195" s="19"/>
      <c r="VO195" s="19"/>
      <c r="VP195" s="19"/>
      <c r="VQ195" s="19"/>
      <c r="VR195" s="19"/>
      <c r="VS195" s="19"/>
      <c r="VT195" s="19"/>
      <c r="VU195" s="19"/>
      <c r="VV195" s="19"/>
      <c r="VW195" s="19"/>
      <c r="VX195" s="19"/>
      <c r="VY195" s="19"/>
      <c r="VZ195" s="19"/>
      <c r="WA195" s="19"/>
      <c r="WB195" s="19"/>
      <c r="WC195" s="19"/>
      <c r="WD195" s="19"/>
      <c r="WE195" s="19"/>
      <c r="WF195" s="19"/>
      <c r="WG195" s="19"/>
      <c r="WH195" s="19"/>
      <c r="WI195" s="19"/>
      <c r="WJ195" s="19"/>
      <c r="WK195" s="19"/>
      <c r="WL195" s="19"/>
      <c r="WM195" s="19"/>
      <c r="WN195" s="19"/>
      <c r="WO195" s="19"/>
      <c r="WP195" s="19"/>
      <c r="WQ195" s="19"/>
      <c r="WR195" s="19"/>
      <c r="WS195" s="19"/>
      <c r="WT195" s="19"/>
      <c r="WU195" s="19"/>
      <c r="WV195" s="19"/>
      <c r="WW195" s="19"/>
      <c r="WX195" s="19"/>
      <c r="WY195" s="19"/>
      <c r="WZ195" s="19"/>
      <c r="XA195" s="19"/>
      <c r="XB195" s="19"/>
      <c r="XC195" s="19"/>
      <c r="XD195" s="19"/>
      <c r="XE195" s="19"/>
      <c r="XF195" s="19"/>
      <c r="XG195" s="19"/>
      <c r="XH195" s="19"/>
      <c r="XI195" s="19"/>
      <c r="XJ195" s="19"/>
      <c r="XK195" s="19"/>
      <c r="XL195" s="19"/>
      <c r="XM195" s="19"/>
      <c r="XN195" s="19"/>
      <c r="XO195" s="19"/>
      <c r="XP195" s="19"/>
      <c r="XQ195" s="19"/>
      <c r="XR195" s="19"/>
      <c r="XS195" s="19"/>
      <c r="XT195" s="19"/>
      <c r="XU195" s="19"/>
      <c r="XV195" s="19"/>
      <c r="XW195" s="19"/>
      <c r="XX195" s="19"/>
      <c r="XY195" s="19"/>
      <c r="XZ195" s="19"/>
      <c r="YA195" s="19"/>
      <c r="YB195" s="19"/>
      <c r="YC195" s="19"/>
      <c r="YD195" s="19"/>
      <c r="YE195" s="19"/>
      <c r="YF195" s="19"/>
      <c r="YG195" s="19"/>
      <c r="YH195" s="19"/>
      <c r="YI195" s="19"/>
      <c r="YJ195" s="19"/>
      <c r="YK195" s="19"/>
      <c r="YL195" s="19"/>
      <c r="YM195" s="19"/>
      <c r="YN195" s="19"/>
      <c r="YO195" s="19"/>
      <c r="YP195" s="19"/>
      <c r="YQ195" s="19"/>
      <c r="YR195" s="19"/>
      <c r="YS195" s="19"/>
      <c r="YT195" s="19"/>
      <c r="YU195" s="19"/>
      <c r="YV195" s="19"/>
      <c r="YW195" s="19"/>
      <c r="YX195" s="19"/>
      <c r="YY195" s="19"/>
      <c r="YZ195" s="19"/>
      <c r="ZA195" s="19"/>
      <c r="ZB195" s="19"/>
      <c r="ZC195" s="19"/>
      <c r="ZD195" s="19"/>
      <c r="ZE195" s="19"/>
      <c r="ZF195" s="19"/>
      <c r="ZG195" s="19"/>
      <c r="ZH195" s="19"/>
      <c r="ZI195" s="19"/>
      <c r="ZJ195" s="19"/>
      <c r="ZK195" s="19"/>
      <c r="ZL195" s="19"/>
      <c r="ZM195" s="19"/>
      <c r="ZN195" s="19"/>
      <c r="ZO195" s="19"/>
      <c r="ZP195" s="19"/>
      <c r="ZQ195" s="19"/>
      <c r="ZR195" s="19"/>
      <c r="ZS195" s="19"/>
      <c r="ZT195" s="19"/>
      <c r="ZU195" s="19"/>
      <c r="ZV195" s="19"/>
      <c r="ZW195" s="19"/>
      <c r="ZX195" s="19"/>
      <c r="ZY195" s="19"/>
      <c r="ZZ195" s="19"/>
      <c r="AAA195" s="19"/>
      <c r="AAB195" s="19"/>
      <c r="AAC195" s="19"/>
      <c r="AAD195" s="19"/>
      <c r="AAE195" s="19"/>
      <c r="AAF195" s="19"/>
      <c r="AAG195" s="19"/>
      <c r="AAH195" s="19"/>
      <c r="AAI195" s="19"/>
      <c r="AAJ195" s="19"/>
      <c r="AAK195" s="19"/>
      <c r="AAL195" s="19"/>
      <c r="AAM195" s="19"/>
      <c r="AAN195" s="19"/>
      <c r="AAO195" s="19"/>
      <c r="AAP195" s="19"/>
      <c r="AAQ195" s="19"/>
      <c r="AAR195" s="19"/>
      <c r="AAS195" s="19"/>
      <c r="AAT195" s="19"/>
      <c r="AAU195" s="19"/>
      <c r="AAV195" s="19"/>
      <c r="AAW195" s="19"/>
      <c r="AAX195" s="19"/>
      <c r="AAY195" s="19"/>
      <c r="AAZ195" s="19"/>
      <c r="ABA195" s="19"/>
      <c r="ABB195" s="19"/>
      <c r="ABC195" s="19"/>
      <c r="ABD195" s="19"/>
      <c r="ABE195" s="19"/>
      <c r="ABF195" s="19"/>
      <c r="ABG195" s="19"/>
      <c r="ABH195" s="19"/>
      <c r="ABI195" s="19"/>
      <c r="ABJ195" s="19"/>
      <c r="ABK195" s="19"/>
      <c r="ABL195" s="19"/>
      <c r="ABM195" s="19"/>
      <c r="ABN195" s="19"/>
      <c r="ABO195" s="19"/>
      <c r="ABP195" s="19"/>
      <c r="ABQ195" s="19"/>
      <c r="ABR195" s="19"/>
      <c r="ABS195" s="19"/>
      <c r="ABT195" s="19"/>
      <c r="ABU195" s="19"/>
      <c r="ABV195" s="19"/>
      <c r="ABW195" s="19"/>
      <c r="ABX195" s="19"/>
      <c r="ABY195" s="19"/>
      <c r="ABZ195" s="19"/>
      <c r="ACA195" s="19"/>
      <c r="ACB195" s="19"/>
      <c r="ACC195" s="19"/>
      <c r="ACD195" s="19"/>
      <c r="ACE195" s="19"/>
      <c r="ACF195" s="19"/>
      <c r="ACG195" s="19"/>
      <c r="ACH195" s="19"/>
      <c r="ACI195" s="19"/>
      <c r="ACJ195" s="19"/>
      <c r="ACK195" s="19"/>
      <c r="ACL195" s="19"/>
      <c r="ACM195" s="19"/>
      <c r="ACN195" s="19"/>
      <c r="ACO195" s="19"/>
      <c r="ACP195" s="19"/>
      <c r="ACQ195" s="19"/>
      <c r="ACR195" s="19"/>
      <c r="ACS195" s="19"/>
      <c r="ACT195" s="19"/>
      <c r="ACU195" s="19"/>
      <c r="ACV195" s="19"/>
      <c r="ACW195" s="19"/>
      <c r="ACX195" s="19"/>
      <c r="ACY195" s="19"/>
      <c r="ACZ195" s="19"/>
      <c r="ADA195" s="19"/>
      <c r="ADB195" s="19"/>
      <c r="ADC195" s="19"/>
      <c r="ADD195" s="19"/>
      <c r="ADE195" s="19"/>
      <c r="ADF195" s="19"/>
      <c r="ADG195" s="19"/>
      <c r="ADH195" s="19"/>
      <c r="ADI195" s="19"/>
      <c r="ADJ195" s="19"/>
      <c r="ADK195" s="19"/>
      <c r="ADL195" s="19"/>
      <c r="ADM195" s="19"/>
      <c r="ADN195" s="19"/>
      <c r="ADO195" s="19"/>
      <c r="ADP195" s="19"/>
      <c r="ADQ195" s="19"/>
      <c r="ADR195" s="19"/>
      <c r="ADS195" s="19"/>
      <c r="ADT195" s="19"/>
      <c r="ADU195" s="19"/>
      <c r="ADV195" s="19"/>
      <c r="ADW195" s="19"/>
      <c r="ADX195" s="19"/>
      <c r="ADY195" s="19"/>
      <c r="ADZ195" s="19"/>
      <c r="AEA195" s="19"/>
      <c r="AEB195" s="19"/>
      <c r="AEC195" s="19"/>
      <c r="AED195" s="19"/>
      <c r="AEE195" s="19"/>
      <c r="AEF195" s="19"/>
      <c r="AEG195" s="19"/>
      <c r="AEH195" s="19"/>
      <c r="AEI195" s="19"/>
      <c r="AEJ195" s="19"/>
      <c r="AEK195" s="19"/>
      <c r="AEL195" s="19"/>
      <c r="AEM195" s="19"/>
      <c r="AEN195" s="19"/>
      <c r="AEO195" s="19"/>
      <c r="AEP195" s="19"/>
      <c r="AEQ195" s="19"/>
      <c r="AER195" s="19"/>
      <c r="AES195" s="19"/>
      <c r="AET195" s="19"/>
      <c r="AEU195" s="19"/>
      <c r="AEV195" s="19"/>
      <c r="AEW195" s="19"/>
      <c r="AEX195" s="19"/>
      <c r="AEY195" s="19"/>
      <c r="AEZ195" s="19"/>
      <c r="AFA195" s="19"/>
      <c r="AFB195" s="19"/>
      <c r="AFC195" s="19"/>
      <c r="AFD195" s="19"/>
      <c r="AFE195" s="19"/>
      <c r="AFF195" s="19"/>
      <c r="AFG195" s="19"/>
      <c r="AFH195" s="19"/>
      <c r="AFI195" s="19"/>
      <c r="AFJ195" s="19"/>
      <c r="AFK195" s="19"/>
      <c r="AFL195" s="19"/>
      <c r="AFM195" s="19"/>
      <c r="AFN195" s="19"/>
      <c r="AFO195" s="19"/>
      <c r="AFP195" s="19"/>
      <c r="AFQ195" s="19"/>
      <c r="AFR195" s="19"/>
      <c r="AFS195" s="19"/>
      <c r="AFT195" s="19"/>
      <c r="AFU195" s="19"/>
      <c r="AFV195" s="19"/>
      <c r="AFW195" s="19"/>
      <c r="AFX195" s="19"/>
      <c r="AFY195" s="19"/>
      <c r="AFZ195" s="19"/>
      <c r="AGA195" s="19"/>
      <c r="AGB195" s="19"/>
      <c r="AGC195" s="19"/>
      <c r="AGD195" s="19"/>
      <c r="AGE195" s="19"/>
      <c r="AGF195" s="19"/>
      <c r="AGG195" s="19"/>
      <c r="AGH195" s="19"/>
      <c r="AGI195" s="19"/>
      <c r="AGJ195" s="19"/>
      <c r="AGK195" s="19"/>
      <c r="AGL195" s="19"/>
      <c r="AGM195" s="19"/>
      <c r="AGN195" s="19"/>
      <c r="AGO195" s="19"/>
      <c r="AGP195" s="19"/>
      <c r="AGQ195" s="19"/>
      <c r="AGR195" s="19"/>
      <c r="AGS195" s="19"/>
      <c r="AGT195" s="19"/>
      <c r="AGU195" s="19"/>
      <c r="AGV195" s="19"/>
      <c r="AGW195" s="19"/>
      <c r="AGX195" s="19"/>
      <c r="AGY195" s="19"/>
      <c r="AGZ195" s="19"/>
      <c r="AHA195" s="19"/>
      <c r="AHB195" s="19"/>
      <c r="AHC195" s="19"/>
      <c r="AHD195" s="19"/>
      <c r="AHE195" s="19"/>
      <c r="AHF195" s="19"/>
      <c r="AHG195" s="19"/>
      <c r="AHH195" s="19"/>
      <c r="AHI195" s="19"/>
      <c r="AHJ195" s="19"/>
      <c r="AHK195" s="19"/>
      <c r="AHL195" s="19"/>
      <c r="AHM195" s="19"/>
      <c r="AHN195" s="19"/>
      <c r="AHO195" s="19"/>
      <c r="AHP195" s="19"/>
      <c r="AHQ195" s="19"/>
      <c r="AHR195" s="19"/>
      <c r="AHS195" s="19"/>
      <c r="AHT195" s="19"/>
      <c r="AHU195" s="19"/>
      <c r="AHV195" s="19"/>
      <c r="AHW195" s="19"/>
      <c r="AHX195" s="19"/>
      <c r="AHY195" s="19"/>
      <c r="AHZ195" s="19"/>
      <c r="AIA195" s="19"/>
      <c r="AIB195" s="19"/>
      <c r="AIC195" s="19"/>
      <c r="AID195" s="19"/>
      <c r="AIE195" s="19"/>
      <c r="AIF195" s="19"/>
      <c r="AIG195" s="19"/>
      <c r="AIH195" s="19"/>
      <c r="AII195" s="19"/>
      <c r="AIJ195" s="19"/>
      <c r="AIK195" s="19"/>
      <c r="AIL195" s="19"/>
      <c r="AIM195" s="19"/>
      <c r="AIN195" s="19"/>
      <c r="AIO195" s="19"/>
      <c r="AIP195" s="19"/>
      <c r="AIQ195" s="19"/>
      <c r="AIR195" s="19"/>
      <c r="AIS195" s="19"/>
      <c r="AIT195" s="19"/>
      <c r="AIU195" s="19"/>
      <c r="AIV195" s="19"/>
      <c r="AIW195" s="19"/>
      <c r="AIX195" s="19"/>
      <c r="AIY195" s="19"/>
      <c r="AIZ195" s="19"/>
      <c r="AJA195" s="19"/>
      <c r="AJB195" s="19"/>
      <c r="AJC195" s="19"/>
      <c r="AJD195" s="19"/>
      <c r="AJE195" s="19"/>
      <c r="AJF195" s="19"/>
      <c r="AJG195" s="19"/>
      <c r="AJH195" s="19"/>
      <c r="AJI195" s="19"/>
      <c r="AJJ195" s="19"/>
      <c r="AJK195" s="19"/>
      <c r="AJL195" s="19"/>
      <c r="AJM195" s="19"/>
      <c r="AJN195" s="19"/>
      <c r="AJO195" s="19"/>
      <c r="AJP195" s="19"/>
      <c r="AJQ195" s="19"/>
      <c r="AJR195" s="19"/>
      <c r="AJS195" s="19"/>
      <c r="AJT195" s="19"/>
      <c r="AJU195" s="19"/>
      <c r="AJV195" s="19"/>
      <c r="AJW195" s="19"/>
      <c r="AJX195" s="19"/>
      <c r="AJY195" s="19"/>
      <c r="AJZ195" s="19"/>
      <c r="AKA195" s="19"/>
      <c r="AKB195" s="19"/>
      <c r="AKC195" s="19"/>
      <c r="AKD195" s="19"/>
      <c r="AKE195" s="19"/>
      <c r="AKF195" s="19"/>
      <c r="AKG195" s="19"/>
      <c r="AKH195" s="19"/>
      <c r="AKI195" s="19"/>
      <c r="AKJ195" s="19"/>
      <c r="AKK195" s="19"/>
      <c r="AKL195" s="19"/>
      <c r="AKM195" s="19"/>
      <c r="AKN195" s="19"/>
      <c r="AKO195" s="19"/>
      <c r="AKP195" s="19"/>
      <c r="AKQ195" s="19"/>
      <c r="AKR195" s="19"/>
      <c r="AKS195" s="19"/>
      <c r="AKT195" s="19"/>
      <c r="AKU195" s="19"/>
      <c r="AKV195" s="19"/>
      <c r="AKW195" s="19"/>
      <c r="AKX195" s="19"/>
      <c r="AKY195" s="19"/>
      <c r="AKZ195" s="19"/>
      <c r="ALA195" s="19"/>
      <c r="ALB195" s="19"/>
      <c r="ALC195" s="19"/>
      <c r="ALD195" s="19"/>
      <c r="ALE195" s="19"/>
      <c r="ALF195" s="19"/>
      <c r="ALG195" s="19"/>
      <c r="ALH195" s="19"/>
      <c r="ALI195" s="19"/>
      <c r="ALJ195" s="19"/>
      <c r="ALK195" s="19"/>
      <c r="ALL195" s="19"/>
      <c r="ALM195" s="19"/>
      <c r="ALN195" s="19"/>
      <c r="ALO195" s="19"/>
      <c r="ALP195" s="19"/>
      <c r="ALQ195" s="19"/>
      <c r="ALR195" s="19"/>
      <c r="ALS195" s="19"/>
      <c r="ALT195" s="19"/>
      <c r="ALU195" s="19"/>
      <c r="ALV195" s="19"/>
      <c r="ALW195" s="19"/>
      <c r="ALX195" s="19"/>
      <c r="ALY195" s="19"/>
      <c r="ALZ195" s="19"/>
      <c r="AMA195" s="19"/>
      <c r="AMB195" s="19"/>
      <c r="AMC195" s="19"/>
      <c r="AMD195" s="19"/>
    </row>
    <row r="196" spans="1:1018">
      <c r="A196" s="98">
        <v>1130177</v>
      </c>
      <c r="B196" s="99" t="s">
        <v>235</v>
      </c>
      <c r="C196" s="98">
        <v>40</v>
      </c>
      <c r="D196" s="100">
        <v>1</v>
      </c>
      <c r="E196" s="98">
        <v>1</v>
      </c>
      <c r="F196" s="104" t="s">
        <v>37</v>
      </c>
      <c r="G196" s="38" t="s">
        <v>38</v>
      </c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  <c r="IV196" s="19"/>
      <c r="IW196" s="19"/>
      <c r="IX196" s="19"/>
      <c r="IY196" s="19"/>
      <c r="IZ196" s="19"/>
      <c r="JA196" s="19"/>
      <c r="JB196" s="19"/>
      <c r="JC196" s="19"/>
      <c r="JD196" s="19"/>
      <c r="JE196" s="19"/>
      <c r="JF196" s="19"/>
      <c r="JG196" s="19"/>
      <c r="JH196" s="19"/>
      <c r="JI196" s="19"/>
      <c r="JJ196" s="19"/>
      <c r="JK196" s="19"/>
      <c r="JL196" s="19"/>
      <c r="JM196" s="19"/>
      <c r="JN196" s="19"/>
      <c r="JO196" s="19"/>
      <c r="JP196" s="19"/>
      <c r="JQ196" s="19"/>
      <c r="JR196" s="19"/>
      <c r="JS196" s="19"/>
      <c r="JT196" s="19"/>
      <c r="JU196" s="19"/>
      <c r="JV196" s="19"/>
      <c r="JW196" s="19"/>
      <c r="JX196" s="19"/>
      <c r="JY196" s="19"/>
      <c r="JZ196" s="19"/>
      <c r="KA196" s="19"/>
      <c r="KB196" s="19"/>
      <c r="KC196" s="19"/>
      <c r="KD196" s="19"/>
      <c r="KE196" s="19"/>
      <c r="KF196" s="19"/>
      <c r="KG196" s="19"/>
      <c r="KH196" s="19"/>
      <c r="KI196" s="19"/>
      <c r="KJ196" s="19"/>
      <c r="KK196" s="19"/>
      <c r="KL196" s="19"/>
      <c r="KM196" s="19"/>
      <c r="KN196" s="19"/>
      <c r="KO196" s="19"/>
      <c r="KP196" s="19"/>
      <c r="KQ196" s="19"/>
      <c r="KR196" s="19"/>
      <c r="KS196" s="19"/>
      <c r="KT196" s="19"/>
      <c r="KU196" s="19"/>
      <c r="KV196" s="19"/>
      <c r="KW196" s="19"/>
      <c r="KX196" s="19"/>
      <c r="KY196" s="19"/>
      <c r="KZ196" s="19"/>
      <c r="LA196" s="19"/>
      <c r="LB196" s="19"/>
      <c r="LC196" s="19"/>
      <c r="LD196" s="19"/>
      <c r="LE196" s="19"/>
      <c r="LF196" s="19"/>
      <c r="LG196" s="19"/>
      <c r="LH196" s="19"/>
      <c r="LI196" s="19"/>
      <c r="LJ196" s="19"/>
      <c r="LK196" s="19"/>
      <c r="LL196" s="19"/>
      <c r="LM196" s="19"/>
      <c r="LN196" s="19"/>
      <c r="LO196" s="19"/>
      <c r="LP196" s="19"/>
      <c r="LQ196" s="19"/>
      <c r="LR196" s="19"/>
      <c r="LS196" s="19"/>
      <c r="LT196" s="19"/>
      <c r="LU196" s="19"/>
      <c r="LV196" s="19"/>
      <c r="LW196" s="19"/>
      <c r="LX196" s="19"/>
      <c r="LY196" s="19"/>
      <c r="LZ196" s="19"/>
      <c r="MA196" s="19"/>
      <c r="MB196" s="19"/>
      <c r="MC196" s="19"/>
      <c r="MD196" s="19"/>
      <c r="ME196" s="19"/>
      <c r="MF196" s="19"/>
      <c r="MG196" s="19"/>
      <c r="MH196" s="19"/>
      <c r="MI196" s="19"/>
      <c r="MJ196" s="19"/>
      <c r="MK196" s="19"/>
      <c r="ML196" s="19"/>
      <c r="MM196" s="19"/>
      <c r="MN196" s="19"/>
      <c r="MO196" s="19"/>
      <c r="MP196" s="19"/>
      <c r="MQ196" s="19"/>
      <c r="MR196" s="19"/>
      <c r="MS196" s="19"/>
      <c r="MT196" s="19"/>
      <c r="MU196" s="19"/>
      <c r="MV196" s="19"/>
      <c r="MW196" s="19"/>
      <c r="MX196" s="19"/>
      <c r="MY196" s="19"/>
      <c r="MZ196" s="19"/>
      <c r="NA196" s="19"/>
      <c r="NB196" s="19"/>
      <c r="NC196" s="19"/>
      <c r="ND196" s="19"/>
      <c r="NE196" s="19"/>
      <c r="NF196" s="19"/>
      <c r="NG196" s="19"/>
      <c r="NH196" s="19"/>
      <c r="NI196" s="19"/>
      <c r="NJ196" s="19"/>
      <c r="NK196" s="19"/>
      <c r="NL196" s="19"/>
      <c r="NM196" s="19"/>
      <c r="NN196" s="19"/>
      <c r="NO196" s="19"/>
      <c r="NP196" s="19"/>
      <c r="NQ196" s="19"/>
      <c r="NR196" s="19"/>
      <c r="NS196" s="19"/>
      <c r="NT196" s="19"/>
      <c r="NU196" s="19"/>
      <c r="NV196" s="19"/>
      <c r="NW196" s="19"/>
      <c r="NX196" s="19"/>
      <c r="NY196" s="19"/>
      <c r="NZ196" s="19"/>
      <c r="OA196" s="19"/>
      <c r="OB196" s="19"/>
      <c r="OC196" s="19"/>
      <c r="OD196" s="19"/>
      <c r="OE196" s="19"/>
      <c r="OF196" s="19"/>
      <c r="OG196" s="19"/>
      <c r="OH196" s="19"/>
      <c r="OI196" s="19"/>
      <c r="OJ196" s="19"/>
      <c r="OK196" s="19"/>
      <c r="OL196" s="19"/>
      <c r="OM196" s="19"/>
      <c r="ON196" s="19"/>
      <c r="OO196" s="19"/>
      <c r="OP196" s="19"/>
      <c r="OQ196" s="19"/>
      <c r="OR196" s="19"/>
      <c r="OS196" s="19"/>
      <c r="OT196" s="19"/>
      <c r="OU196" s="19"/>
      <c r="OV196" s="19"/>
      <c r="OW196" s="19"/>
      <c r="OX196" s="19"/>
      <c r="OY196" s="19"/>
      <c r="OZ196" s="19"/>
      <c r="PA196" s="19"/>
      <c r="PB196" s="19"/>
      <c r="PC196" s="19"/>
      <c r="PD196" s="19"/>
      <c r="PE196" s="19"/>
      <c r="PF196" s="19"/>
      <c r="PG196" s="19"/>
      <c r="PH196" s="19"/>
      <c r="PI196" s="19"/>
      <c r="PJ196" s="19"/>
      <c r="PK196" s="19"/>
      <c r="PL196" s="19"/>
      <c r="PM196" s="19"/>
      <c r="PN196" s="19"/>
      <c r="PO196" s="19"/>
      <c r="PP196" s="19"/>
      <c r="PQ196" s="19"/>
      <c r="PR196" s="19"/>
      <c r="PS196" s="19"/>
      <c r="PT196" s="19"/>
      <c r="PU196" s="19"/>
      <c r="PV196" s="19"/>
      <c r="PW196" s="19"/>
      <c r="PX196" s="19"/>
      <c r="PY196" s="19"/>
      <c r="PZ196" s="19"/>
      <c r="QA196" s="19"/>
      <c r="QB196" s="19"/>
      <c r="QC196" s="19"/>
      <c r="QD196" s="19"/>
      <c r="QE196" s="19"/>
      <c r="QF196" s="19"/>
      <c r="QG196" s="19"/>
      <c r="QH196" s="19"/>
      <c r="QI196" s="19"/>
      <c r="QJ196" s="19"/>
      <c r="QK196" s="19"/>
      <c r="QL196" s="19"/>
      <c r="QM196" s="19"/>
      <c r="QN196" s="19"/>
      <c r="QO196" s="19"/>
      <c r="QP196" s="19"/>
      <c r="QQ196" s="19"/>
      <c r="QR196" s="19"/>
      <c r="QS196" s="19"/>
      <c r="QT196" s="19"/>
      <c r="QU196" s="19"/>
      <c r="QV196" s="19"/>
      <c r="QW196" s="19"/>
      <c r="QX196" s="19"/>
      <c r="QY196" s="19"/>
      <c r="QZ196" s="19"/>
      <c r="RA196" s="19"/>
      <c r="RB196" s="19"/>
      <c r="RC196" s="19"/>
      <c r="RD196" s="19"/>
      <c r="RE196" s="19"/>
      <c r="RF196" s="19"/>
      <c r="RG196" s="19"/>
      <c r="RH196" s="19"/>
      <c r="RI196" s="19"/>
      <c r="RJ196" s="19"/>
      <c r="RK196" s="19"/>
      <c r="RL196" s="19"/>
      <c r="RM196" s="19"/>
      <c r="RN196" s="19"/>
      <c r="RO196" s="19"/>
      <c r="RP196" s="19"/>
      <c r="RQ196" s="19"/>
      <c r="RR196" s="19"/>
      <c r="RS196" s="19"/>
      <c r="RT196" s="19"/>
      <c r="RU196" s="19"/>
      <c r="RV196" s="19"/>
      <c r="RW196" s="19"/>
      <c r="RX196" s="19"/>
      <c r="RY196" s="19"/>
      <c r="RZ196" s="19"/>
      <c r="SA196" s="19"/>
      <c r="SB196" s="19"/>
      <c r="SC196" s="19"/>
      <c r="SD196" s="19"/>
      <c r="SE196" s="19"/>
      <c r="SF196" s="19"/>
      <c r="SG196" s="19"/>
      <c r="SH196" s="19"/>
      <c r="SI196" s="19"/>
      <c r="SJ196" s="19"/>
      <c r="SK196" s="19"/>
      <c r="SL196" s="19"/>
      <c r="SM196" s="19"/>
      <c r="SN196" s="19"/>
      <c r="SO196" s="19"/>
      <c r="SP196" s="19"/>
      <c r="SQ196" s="19"/>
      <c r="SR196" s="19"/>
      <c r="SS196" s="19"/>
      <c r="ST196" s="19"/>
      <c r="SU196" s="19"/>
      <c r="SV196" s="19"/>
      <c r="SW196" s="19"/>
      <c r="SX196" s="19"/>
      <c r="SY196" s="19"/>
      <c r="SZ196" s="19"/>
      <c r="TA196" s="19"/>
      <c r="TB196" s="19"/>
      <c r="TC196" s="19"/>
      <c r="TD196" s="19"/>
      <c r="TE196" s="19"/>
      <c r="TF196" s="19"/>
      <c r="TG196" s="19"/>
      <c r="TH196" s="19"/>
      <c r="TI196" s="19"/>
      <c r="TJ196" s="19"/>
      <c r="TK196" s="19"/>
      <c r="TL196" s="19"/>
      <c r="TM196" s="19"/>
      <c r="TN196" s="19"/>
      <c r="TO196" s="19"/>
      <c r="TP196" s="19"/>
      <c r="TQ196" s="19"/>
      <c r="TR196" s="19"/>
      <c r="TS196" s="19"/>
      <c r="TT196" s="19"/>
      <c r="TU196" s="19"/>
      <c r="TV196" s="19"/>
      <c r="TW196" s="19"/>
      <c r="TX196" s="19"/>
      <c r="TY196" s="19"/>
      <c r="TZ196" s="19"/>
      <c r="UA196" s="19"/>
      <c r="UB196" s="19"/>
      <c r="UC196" s="19"/>
      <c r="UD196" s="19"/>
      <c r="UE196" s="19"/>
      <c r="UF196" s="19"/>
      <c r="UG196" s="19"/>
      <c r="UH196" s="19"/>
      <c r="UI196" s="19"/>
      <c r="UJ196" s="19"/>
      <c r="UK196" s="19"/>
      <c r="UL196" s="19"/>
      <c r="UM196" s="19"/>
      <c r="UN196" s="19"/>
      <c r="UO196" s="19"/>
      <c r="UP196" s="19"/>
      <c r="UQ196" s="19"/>
      <c r="UR196" s="19"/>
      <c r="US196" s="19"/>
      <c r="UT196" s="19"/>
      <c r="UU196" s="19"/>
      <c r="UV196" s="19"/>
      <c r="UW196" s="19"/>
      <c r="UX196" s="19"/>
      <c r="UY196" s="19"/>
      <c r="UZ196" s="19"/>
      <c r="VA196" s="19"/>
      <c r="VB196" s="19"/>
      <c r="VC196" s="19"/>
      <c r="VD196" s="19"/>
      <c r="VE196" s="19"/>
      <c r="VF196" s="19"/>
      <c r="VG196" s="19"/>
      <c r="VH196" s="19"/>
      <c r="VI196" s="19"/>
      <c r="VJ196" s="19"/>
      <c r="VK196" s="19"/>
      <c r="VL196" s="19"/>
      <c r="VM196" s="19"/>
      <c r="VN196" s="19"/>
      <c r="VO196" s="19"/>
      <c r="VP196" s="19"/>
      <c r="VQ196" s="19"/>
      <c r="VR196" s="19"/>
      <c r="VS196" s="19"/>
      <c r="VT196" s="19"/>
      <c r="VU196" s="19"/>
      <c r="VV196" s="19"/>
      <c r="VW196" s="19"/>
      <c r="VX196" s="19"/>
      <c r="VY196" s="19"/>
      <c r="VZ196" s="19"/>
      <c r="WA196" s="19"/>
      <c r="WB196" s="19"/>
      <c r="WC196" s="19"/>
      <c r="WD196" s="19"/>
      <c r="WE196" s="19"/>
      <c r="WF196" s="19"/>
      <c r="WG196" s="19"/>
      <c r="WH196" s="19"/>
      <c r="WI196" s="19"/>
      <c r="WJ196" s="19"/>
      <c r="WK196" s="19"/>
      <c r="WL196" s="19"/>
      <c r="WM196" s="19"/>
      <c r="WN196" s="19"/>
      <c r="WO196" s="19"/>
      <c r="WP196" s="19"/>
      <c r="WQ196" s="19"/>
      <c r="WR196" s="19"/>
      <c r="WS196" s="19"/>
      <c r="WT196" s="19"/>
      <c r="WU196" s="19"/>
      <c r="WV196" s="19"/>
      <c r="WW196" s="19"/>
      <c r="WX196" s="19"/>
      <c r="WY196" s="19"/>
      <c r="WZ196" s="19"/>
      <c r="XA196" s="19"/>
      <c r="XB196" s="19"/>
      <c r="XC196" s="19"/>
      <c r="XD196" s="19"/>
      <c r="XE196" s="19"/>
      <c r="XF196" s="19"/>
      <c r="XG196" s="19"/>
      <c r="XH196" s="19"/>
      <c r="XI196" s="19"/>
      <c r="XJ196" s="19"/>
      <c r="XK196" s="19"/>
      <c r="XL196" s="19"/>
      <c r="XM196" s="19"/>
      <c r="XN196" s="19"/>
      <c r="XO196" s="19"/>
      <c r="XP196" s="19"/>
      <c r="XQ196" s="19"/>
      <c r="XR196" s="19"/>
      <c r="XS196" s="19"/>
      <c r="XT196" s="19"/>
      <c r="XU196" s="19"/>
      <c r="XV196" s="19"/>
      <c r="XW196" s="19"/>
      <c r="XX196" s="19"/>
      <c r="XY196" s="19"/>
      <c r="XZ196" s="19"/>
      <c r="YA196" s="19"/>
      <c r="YB196" s="19"/>
      <c r="YC196" s="19"/>
      <c r="YD196" s="19"/>
      <c r="YE196" s="19"/>
      <c r="YF196" s="19"/>
      <c r="YG196" s="19"/>
      <c r="YH196" s="19"/>
      <c r="YI196" s="19"/>
      <c r="YJ196" s="19"/>
      <c r="YK196" s="19"/>
      <c r="YL196" s="19"/>
      <c r="YM196" s="19"/>
      <c r="YN196" s="19"/>
      <c r="YO196" s="19"/>
      <c r="YP196" s="19"/>
      <c r="YQ196" s="19"/>
      <c r="YR196" s="19"/>
      <c r="YS196" s="19"/>
      <c r="YT196" s="19"/>
      <c r="YU196" s="19"/>
      <c r="YV196" s="19"/>
      <c r="YW196" s="19"/>
      <c r="YX196" s="19"/>
      <c r="YY196" s="19"/>
      <c r="YZ196" s="19"/>
      <c r="ZA196" s="19"/>
      <c r="ZB196" s="19"/>
      <c r="ZC196" s="19"/>
      <c r="ZD196" s="19"/>
      <c r="ZE196" s="19"/>
      <c r="ZF196" s="19"/>
      <c r="ZG196" s="19"/>
      <c r="ZH196" s="19"/>
      <c r="ZI196" s="19"/>
      <c r="ZJ196" s="19"/>
      <c r="ZK196" s="19"/>
      <c r="ZL196" s="19"/>
      <c r="ZM196" s="19"/>
      <c r="ZN196" s="19"/>
      <c r="ZO196" s="19"/>
      <c r="ZP196" s="19"/>
      <c r="ZQ196" s="19"/>
      <c r="ZR196" s="19"/>
      <c r="ZS196" s="19"/>
      <c r="ZT196" s="19"/>
      <c r="ZU196" s="19"/>
      <c r="ZV196" s="19"/>
      <c r="ZW196" s="19"/>
      <c r="ZX196" s="19"/>
      <c r="ZY196" s="19"/>
      <c r="ZZ196" s="19"/>
      <c r="AAA196" s="19"/>
      <c r="AAB196" s="19"/>
      <c r="AAC196" s="19"/>
      <c r="AAD196" s="19"/>
      <c r="AAE196" s="19"/>
      <c r="AAF196" s="19"/>
      <c r="AAG196" s="19"/>
      <c r="AAH196" s="19"/>
      <c r="AAI196" s="19"/>
      <c r="AAJ196" s="19"/>
      <c r="AAK196" s="19"/>
      <c r="AAL196" s="19"/>
      <c r="AAM196" s="19"/>
      <c r="AAN196" s="19"/>
      <c r="AAO196" s="19"/>
      <c r="AAP196" s="19"/>
      <c r="AAQ196" s="19"/>
      <c r="AAR196" s="19"/>
      <c r="AAS196" s="19"/>
      <c r="AAT196" s="19"/>
      <c r="AAU196" s="19"/>
      <c r="AAV196" s="19"/>
      <c r="AAW196" s="19"/>
      <c r="AAX196" s="19"/>
      <c r="AAY196" s="19"/>
      <c r="AAZ196" s="19"/>
      <c r="ABA196" s="19"/>
      <c r="ABB196" s="19"/>
      <c r="ABC196" s="19"/>
      <c r="ABD196" s="19"/>
      <c r="ABE196" s="19"/>
      <c r="ABF196" s="19"/>
      <c r="ABG196" s="19"/>
      <c r="ABH196" s="19"/>
      <c r="ABI196" s="19"/>
      <c r="ABJ196" s="19"/>
      <c r="ABK196" s="19"/>
      <c r="ABL196" s="19"/>
      <c r="ABM196" s="19"/>
      <c r="ABN196" s="19"/>
      <c r="ABO196" s="19"/>
      <c r="ABP196" s="19"/>
      <c r="ABQ196" s="19"/>
      <c r="ABR196" s="19"/>
      <c r="ABS196" s="19"/>
      <c r="ABT196" s="19"/>
      <c r="ABU196" s="19"/>
      <c r="ABV196" s="19"/>
      <c r="ABW196" s="19"/>
      <c r="ABX196" s="19"/>
      <c r="ABY196" s="19"/>
      <c r="ABZ196" s="19"/>
      <c r="ACA196" s="19"/>
      <c r="ACB196" s="19"/>
      <c r="ACC196" s="19"/>
      <c r="ACD196" s="19"/>
      <c r="ACE196" s="19"/>
      <c r="ACF196" s="19"/>
      <c r="ACG196" s="19"/>
      <c r="ACH196" s="19"/>
      <c r="ACI196" s="19"/>
      <c r="ACJ196" s="19"/>
      <c r="ACK196" s="19"/>
      <c r="ACL196" s="19"/>
      <c r="ACM196" s="19"/>
      <c r="ACN196" s="19"/>
      <c r="ACO196" s="19"/>
      <c r="ACP196" s="19"/>
      <c r="ACQ196" s="19"/>
      <c r="ACR196" s="19"/>
      <c r="ACS196" s="19"/>
      <c r="ACT196" s="19"/>
      <c r="ACU196" s="19"/>
      <c r="ACV196" s="19"/>
      <c r="ACW196" s="19"/>
      <c r="ACX196" s="19"/>
      <c r="ACY196" s="19"/>
      <c r="ACZ196" s="19"/>
      <c r="ADA196" s="19"/>
      <c r="ADB196" s="19"/>
      <c r="ADC196" s="19"/>
      <c r="ADD196" s="19"/>
      <c r="ADE196" s="19"/>
      <c r="ADF196" s="19"/>
      <c r="ADG196" s="19"/>
      <c r="ADH196" s="19"/>
      <c r="ADI196" s="19"/>
      <c r="ADJ196" s="19"/>
      <c r="ADK196" s="19"/>
      <c r="ADL196" s="19"/>
      <c r="ADM196" s="19"/>
      <c r="ADN196" s="19"/>
      <c r="ADO196" s="19"/>
      <c r="ADP196" s="19"/>
      <c r="ADQ196" s="19"/>
      <c r="ADR196" s="19"/>
      <c r="ADS196" s="19"/>
      <c r="ADT196" s="19"/>
      <c r="ADU196" s="19"/>
      <c r="ADV196" s="19"/>
      <c r="ADW196" s="19"/>
      <c r="ADX196" s="19"/>
      <c r="ADY196" s="19"/>
      <c r="ADZ196" s="19"/>
      <c r="AEA196" s="19"/>
      <c r="AEB196" s="19"/>
      <c r="AEC196" s="19"/>
      <c r="AED196" s="19"/>
      <c r="AEE196" s="19"/>
      <c r="AEF196" s="19"/>
      <c r="AEG196" s="19"/>
      <c r="AEH196" s="19"/>
      <c r="AEI196" s="19"/>
      <c r="AEJ196" s="19"/>
      <c r="AEK196" s="19"/>
      <c r="AEL196" s="19"/>
      <c r="AEM196" s="19"/>
      <c r="AEN196" s="19"/>
      <c r="AEO196" s="19"/>
      <c r="AEP196" s="19"/>
      <c r="AEQ196" s="19"/>
      <c r="AER196" s="19"/>
      <c r="AES196" s="19"/>
      <c r="AET196" s="19"/>
      <c r="AEU196" s="19"/>
      <c r="AEV196" s="19"/>
      <c r="AEW196" s="19"/>
      <c r="AEX196" s="19"/>
      <c r="AEY196" s="19"/>
      <c r="AEZ196" s="19"/>
      <c r="AFA196" s="19"/>
      <c r="AFB196" s="19"/>
      <c r="AFC196" s="19"/>
      <c r="AFD196" s="19"/>
      <c r="AFE196" s="19"/>
      <c r="AFF196" s="19"/>
      <c r="AFG196" s="19"/>
      <c r="AFH196" s="19"/>
      <c r="AFI196" s="19"/>
      <c r="AFJ196" s="19"/>
      <c r="AFK196" s="19"/>
      <c r="AFL196" s="19"/>
      <c r="AFM196" s="19"/>
      <c r="AFN196" s="19"/>
      <c r="AFO196" s="19"/>
      <c r="AFP196" s="19"/>
      <c r="AFQ196" s="19"/>
      <c r="AFR196" s="19"/>
      <c r="AFS196" s="19"/>
      <c r="AFT196" s="19"/>
      <c r="AFU196" s="19"/>
      <c r="AFV196" s="19"/>
      <c r="AFW196" s="19"/>
      <c r="AFX196" s="19"/>
      <c r="AFY196" s="19"/>
      <c r="AFZ196" s="19"/>
      <c r="AGA196" s="19"/>
      <c r="AGB196" s="19"/>
      <c r="AGC196" s="19"/>
      <c r="AGD196" s="19"/>
      <c r="AGE196" s="19"/>
      <c r="AGF196" s="19"/>
      <c r="AGG196" s="19"/>
      <c r="AGH196" s="19"/>
      <c r="AGI196" s="19"/>
      <c r="AGJ196" s="19"/>
      <c r="AGK196" s="19"/>
      <c r="AGL196" s="19"/>
      <c r="AGM196" s="19"/>
      <c r="AGN196" s="19"/>
      <c r="AGO196" s="19"/>
      <c r="AGP196" s="19"/>
      <c r="AGQ196" s="19"/>
      <c r="AGR196" s="19"/>
      <c r="AGS196" s="19"/>
      <c r="AGT196" s="19"/>
      <c r="AGU196" s="19"/>
      <c r="AGV196" s="19"/>
      <c r="AGW196" s="19"/>
      <c r="AGX196" s="19"/>
      <c r="AGY196" s="19"/>
      <c r="AGZ196" s="19"/>
      <c r="AHA196" s="19"/>
      <c r="AHB196" s="19"/>
      <c r="AHC196" s="19"/>
      <c r="AHD196" s="19"/>
      <c r="AHE196" s="19"/>
      <c r="AHF196" s="19"/>
      <c r="AHG196" s="19"/>
      <c r="AHH196" s="19"/>
      <c r="AHI196" s="19"/>
      <c r="AHJ196" s="19"/>
      <c r="AHK196" s="19"/>
      <c r="AHL196" s="19"/>
      <c r="AHM196" s="19"/>
      <c r="AHN196" s="19"/>
      <c r="AHO196" s="19"/>
      <c r="AHP196" s="19"/>
      <c r="AHQ196" s="19"/>
      <c r="AHR196" s="19"/>
      <c r="AHS196" s="19"/>
      <c r="AHT196" s="19"/>
      <c r="AHU196" s="19"/>
      <c r="AHV196" s="19"/>
      <c r="AHW196" s="19"/>
      <c r="AHX196" s="19"/>
      <c r="AHY196" s="19"/>
      <c r="AHZ196" s="19"/>
      <c r="AIA196" s="19"/>
      <c r="AIB196" s="19"/>
      <c r="AIC196" s="19"/>
      <c r="AID196" s="19"/>
      <c r="AIE196" s="19"/>
      <c r="AIF196" s="19"/>
      <c r="AIG196" s="19"/>
      <c r="AIH196" s="19"/>
      <c r="AII196" s="19"/>
      <c r="AIJ196" s="19"/>
      <c r="AIK196" s="19"/>
      <c r="AIL196" s="19"/>
      <c r="AIM196" s="19"/>
      <c r="AIN196" s="19"/>
      <c r="AIO196" s="19"/>
      <c r="AIP196" s="19"/>
      <c r="AIQ196" s="19"/>
      <c r="AIR196" s="19"/>
      <c r="AIS196" s="19"/>
      <c r="AIT196" s="19"/>
      <c r="AIU196" s="19"/>
      <c r="AIV196" s="19"/>
      <c r="AIW196" s="19"/>
      <c r="AIX196" s="19"/>
      <c r="AIY196" s="19"/>
      <c r="AIZ196" s="19"/>
      <c r="AJA196" s="19"/>
      <c r="AJB196" s="19"/>
      <c r="AJC196" s="19"/>
      <c r="AJD196" s="19"/>
      <c r="AJE196" s="19"/>
      <c r="AJF196" s="19"/>
      <c r="AJG196" s="19"/>
      <c r="AJH196" s="19"/>
      <c r="AJI196" s="19"/>
      <c r="AJJ196" s="19"/>
      <c r="AJK196" s="19"/>
      <c r="AJL196" s="19"/>
      <c r="AJM196" s="19"/>
      <c r="AJN196" s="19"/>
      <c r="AJO196" s="19"/>
      <c r="AJP196" s="19"/>
      <c r="AJQ196" s="19"/>
      <c r="AJR196" s="19"/>
      <c r="AJS196" s="19"/>
      <c r="AJT196" s="19"/>
      <c r="AJU196" s="19"/>
      <c r="AJV196" s="19"/>
      <c r="AJW196" s="19"/>
      <c r="AJX196" s="19"/>
      <c r="AJY196" s="19"/>
      <c r="AJZ196" s="19"/>
      <c r="AKA196" s="19"/>
      <c r="AKB196" s="19"/>
      <c r="AKC196" s="19"/>
      <c r="AKD196" s="19"/>
      <c r="AKE196" s="19"/>
      <c r="AKF196" s="19"/>
      <c r="AKG196" s="19"/>
      <c r="AKH196" s="19"/>
      <c r="AKI196" s="19"/>
      <c r="AKJ196" s="19"/>
      <c r="AKK196" s="19"/>
      <c r="AKL196" s="19"/>
      <c r="AKM196" s="19"/>
      <c r="AKN196" s="19"/>
      <c r="AKO196" s="19"/>
      <c r="AKP196" s="19"/>
      <c r="AKQ196" s="19"/>
      <c r="AKR196" s="19"/>
      <c r="AKS196" s="19"/>
      <c r="AKT196" s="19"/>
      <c r="AKU196" s="19"/>
      <c r="AKV196" s="19"/>
      <c r="AKW196" s="19"/>
      <c r="AKX196" s="19"/>
      <c r="AKY196" s="19"/>
      <c r="AKZ196" s="19"/>
      <c r="ALA196" s="19"/>
      <c r="ALB196" s="19"/>
      <c r="ALC196" s="19"/>
      <c r="ALD196" s="19"/>
      <c r="ALE196" s="19"/>
      <c r="ALF196" s="19"/>
      <c r="ALG196" s="19"/>
      <c r="ALH196" s="19"/>
      <c r="ALI196" s="19"/>
      <c r="ALJ196" s="19"/>
      <c r="ALK196" s="19"/>
      <c r="ALL196" s="19"/>
      <c r="ALM196" s="19"/>
      <c r="ALN196" s="19"/>
      <c r="ALO196" s="19"/>
      <c r="ALP196" s="19"/>
      <c r="ALQ196" s="19"/>
      <c r="ALR196" s="19"/>
      <c r="ALS196" s="19"/>
      <c r="ALT196" s="19"/>
      <c r="ALU196" s="19"/>
      <c r="ALV196" s="19"/>
      <c r="ALW196" s="19"/>
      <c r="ALX196" s="19"/>
      <c r="ALY196" s="19"/>
      <c r="ALZ196" s="19"/>
      <c r="AMA196" s="19"/>
      <c r="AMB196" s="19"/>
      <c r="AMC196" s="19"/>
      <c r="AMD196" s="19"/>
    </row>
    <row r="197" spans="1:1018">
      <c r="A197" s="98">
        <v>1130179</v>
      </c>
      <c r="B197" s="99" t="s">
        <v>227</v>
      </c>
      <c r="C197" s="98">
        <v>40</v>
      </c>
      <c r="D197" s="100">
        <v>1</v>
      </c>
      <c r="E197" s="101">
        <v>1</v>
      </c>
      <c r="F197" s="97" t="s">
        <v>37</v>
      </c>
      <c r="G197" s="37" t="s">
        <v>69</v>
      </c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  <c r="IT197" s="19"/>
      <c r="IU197" s="19"/>
      <c r="IV197" s="19"/>
      <c r="IW197" s="19"/>
      <c r="IX197" s="19"/>
      <c r="IY197" s="19"/>
      <c r="IZ197" s="19"/>
      <c r="JA197" s="19"/>
      <c r="JB197" s="19"/>
      <c r="JC197" s="19"/>
      <c r="JD197" s="19"/>
      <c r="JE197" s="19"/>
      <c r="JF197" s="19"/>
      <c r="JG197" s="19"/>
      <c r="JH197" s="19"/>
      <c r="JI197" s="19"/>
      <c r="JJ197" s="19"/>
      <c r="JK197" s="19"/>
      <c r="JL197" s="19"/>
      <c r="JM197" s="19"/>
      <c r="JN197" s="19"/>
      <c r="JO197" s="19"/>
      <c r="JP197" s="19"/>
      <c r="JQ197" s="19"/>
      <c r="JR197" s="19"/>
      <c r="JS197" s="19"/>
      <c r="JT197" s="19"/>
      <c r="JU197" s="19"/>
      <c r="JV197" s="19"/>
      <c r="JW197" s="19"/>
      <c r="JX197" s="19"/>
      <c r="JY197" s="19"/>
      <c r="JZ197" s="19"/>
      <c r="KA197" s="19"/>
      <c r="KB197" s="19"/>
      <c r="KC197" s="19"/>
      <c r="KD197" s="19"/>
      <c r="KE197" s="19"/>
      <c r="KF197" s="19"/>
      <c r="KG197" s="19"/>
      <c r="KH197" s="19"/>
      <c r="KI197" s="19"/>
      <c r="KJ197" s="19"/>
      <c r="KK197" s="19"/>
      <c r="KL197" s="19"/>
      <c r="KM197" s="19"/>
      <c r="KN197" s="19"/>
      <c r="KO197" s="19"/>
      <c r="KP197" s="19"/>
      <c r="KQ197" s="19"/>
      <c r="KR197" s="19"/>
      <c r="KS197" s="19"/>
      <c r="KT197" s="19"/>
      <c r="KU197" s="19"/>
      <c r="KV197" s="19"/>
      <c r="KW197" s="19"/>
      <c r="KX197" s="19"/>
      <c r="KY197" s="19"/>
      <c r="KZ197" s="19"/>
      <c r="LA197" s="19"/>
      <c r="LB197" s="19"/>
      <c r="LC197" s="19"/>
      <c r="LD197" s="19"/>
      <c r="LE197" s="19"/>
      <c r="LF197" s="19"/>
      <c r="LG197" s="19"/>
      <c r="LH197" s="19"/>
      <c r="LI197" s="19"/>
      <c r="LJ197" s="19"/>
      <c r="LK197" s="19"/>
      <c r="LL197" s="19"/>
      <c r="LM197" s="19"/>
      <c r="LN197" s="19"/>
      <c r="LO197" s="19"/>
      <c r="LP197" s="19"/>
      <c r="LQ197" s="19"/>
      <c r="LR197" s="19"/>
      <c r="LS197" s="19"/>
      <c r="LT197" s="19"/>
      <c r="LU197" s="19"/>
      <c r="LV197" s="19"/>
      <c r="LW197" s="19"/>
      <c r="LX197" s="19"/>
      <c r="LY197" s="19"/>
      <c r="LZ197" s="19"/>
      <c r="MA197" s="19"/>
      <c r="MB197" s="19"/>
      <c r="MC197" s="19"/>
      <c r="MD197" s="19"/>
      <c r="ME197" s="19"/>
      <c r="MF197" s="19"/>
      <c r="MG197" s="19"/>
      <c r="MH197" s="19"/>
      <c r="MI197" s="19"/>
      <c r="MJ197" s="19"/>
      <c r="MK197" s="19"/>
      <c r="ML197" s="19"/>
      <c r="MM197" s="19"/>
      <c r="MN197" s="19"/>
      <c r="MO197" s="19"/>
      <c r="MP197" s="19"/>
      <c r="MQ197" s="19"/>
      <c r="MR197" s="19"/>
      <c r="MS197" s="19"/>
      <c r="MT197" s="19"/>
      <c r="MU197" s="19"/>
      <c r="MV197" s="19"/>
      <c r="MW197" s="19"/>
      <c r="MX197" s="19"/>
      <c r="MY197" s="19"/>
      <c r="MZ197" s="19"/>
      <c r="NA197" s="19"/>
      <c r="NB197" s="19"/>
      <c r="NC197" s="19"/>
      <c r="ND197" s="19"/>
      <c r="NE197" s="19"/>
      <c r="NF197" s="19"/>
      <c r="NG197" s="19"/>
      <c r="NH197" s="19"/>
      <c r="NI197" s="19"/>
      <c r="NJ197" s="19"/>
      <c r="NK197" s="19"/>
      <c r="NL197" s="19"/>
      <c r="NM197" s="19"/>
      <c r="NN197" s="19"/>
      <c r="NO197" s="19"/>
      <c r="NP197" s="19"/>
      <c r="NQ197" s="19"/>
      <c r="NR197" s="19"/>
      <c r="NS197" s="19"/>
      <c r="NT197" s="19"/>
      <c r="NU197" s="19"/>
      <c r="NV197" s="19"/>
      <c r="NW197" s="19"/>
      <c r="NX197" s="19"/>
      <c r="NY197" s="19"/>
      <c r="NZ197" s="19"/>
      <c r="OA197" s="19"/>
      <c r="OB197" s="19"/>
      <c r="OC197" s="19"/>
      <c r="OD197" s="19"/>
      <c r="OE197" s="19"/>
      <c r="OF197" s="19"/>
      <c r="OG197" s="19"/>
      <c r="OH197" s="19"/>
      <c r="OI197" s="19"/>
      <c r="OJ197" s="19"/>
      <c r="OK197" s="19"/>
      <c r="OL197" s="19"/>
      <c r="OM197" s="19"/>
      <c r="ON197" s="19"/>
      <c r="OO197" s="19"/>
      <c r="OP197" s="19"/>
      <c r="OQ197" s="19"/>
      <c r="OR197" s="19"/>
      <c r="OS197" s="19"/>
      <c r="OT197" s="19"/>
      <c r="OU197" s="19"/>
      <c r="OV197" s="19"/>
      <c r="OW197" s="19"/>
      <c r="OX197" s="19"/>
      <c r="OY197" s="19"/>
      <c r="OZ197" s="19"/>
      <c r="PA197" s="19"/>
      <c r="PB197" s="19"/>
      <c r="PC197" s="19"/>
      <c r="PD197" s="19"/>
      <c r="PE197" s="19"/>
      <c r="PF197" s="19"/>
      <c r="PG197" s="19"/>
      <c r="PH197" s="19"/>
      <c r="PI197" s="19"/>
      <c r="PJ197" s="19"/>
      <c r="PK197" s="19"/>
      <c r="PL197" s="19"/>
      <c r="PM197" s="19"/>
      <c r="PN197" s="19"/>
      <c r="PO197" s="19"/>
      <c r="PP197" s="19"/>
      <c r="PQ197" s="19"/>
      <c r="PR197" s="19"/>
      <c r="PS197" s="19"/>
      <c r="PT197" s="19"/>
      <c r="PU197" s="19"/>
      <c r="PV197" s="19"/>
      <c r="PW197" s="19"/>
      <c r="PX197" s="19"/>
      <c r="PY197" s="19"/>
      <c r="PZ197" s="19"/>
      <c r="QA197" s="19"/>
      <c r="QB197" s="19"/>
      <c r="QC197" s="19"/>
      <c r="QD197" s="19"/>
      <c r="QE197" s="19"/>
      <c r="QF197" s="19"/>
      <c r="QG197" s="19"/>
      <c r="QH197" s="19"/>
      <c r="QI197" s="19"/>
      <c r="QJ197" s="19"/>
      <c r="QK197" s="19"/>
      <c r="QL197" s="19"/>
      <c r="QM197" s="19"/>
      <c r="QN197" s="19"/>
      <c r="QO197" s="19"/>
      <c r="QP197" s="19"/>
      <c r="QQ197" s="19"/>
      <c r="QR197" s="19"/>
      <c r="QS197" s="19"/>
      <c r="QT197" s="19"/>
      <c r="QU197" s="19"/>
      <c r="QV197" s="19"/>
      <c r="QW197" s="19"/>
      <c r="QX197" s="19"/>
      <c r="QY197" s="19"/>
      <c r="QZ197" s="19"/>
      <c r="RA197" s="19"/>
      <c r="RB197" s="19"/>
      <c r="RC197" s="19"/>
      <c r="RD197" s="19"/>
      <c r="RE197" s="19"/>
      <c r="RF197" s="19"/>
      <c r="RG197" s="19"/>
      <c r="RH197" s="19"/>
      <c r="RI197" s="19"/>
      <c r="RJ197" s="19"/>
      <c r="RK197" s="19"/>
      <c r="RL197" s="19"/>
      <c r="RM197" s="19"/>
      <c r="RN197" s="19"/>
      <c r="RO197" s="19"/>
      <c r="RP197" s="19"/>
      <c r="RQ197" s="19"/>
      <c r="RR197" s="19"/>
      <c r="RS197" s="19"/>
      <c r="RT197" s="19"/>
      <c r="RU197" s="19"/>
      <c r="RV197" s="19"/>
      <c r="RW197" s="19"/>
      <c r="RX197" s="19"/>
      <c r="RY197" s="19"/>
      <c r="RZ197" s="19"/>
      <c r="SA197" s="19"/>
      <c r="SB197" s="19"/>
      <c r="SC197" s="19"/>
      <c r="SD197" s="19"/>
      <c r="SE197" s="19"/>
      <c r="SF197" s="19"/>
      <c r="SG197" s="19"/>
      <c r="SH197" s="19"/>
      <c r="SI197" s="19"/>
      <c r="SJ197" s="19"/>
      <c r="SK197" s="19"/>
      <c r="SL197" s="19"/>
      <c r="SM197" s="19"/>
      <c r="SN197" s="19"/>
      <c r="SO197" s="19"/>
      <c r="SP197" s="19"/>
      <c r="SQ197" s="19"/>
      <c r="SR197" s="19"/>
      <c r="SS197" s="19"/>
      <c r="ST197" s="19"/>
      <c r="SU197" s="19"/>
      <c r="SV197" s="19"/>
      <c r="SW197" s="19"/>
      <c r="SX197" s="19"/>
      <c r="SY197" s="19"/>
      <c r="SZ197" s="19"/>
      <c r="TA197" s="19"/>
      <c r="TB197" s="19"/>
      <c r="TC197" s="19"/>
      <c r="TD197" s="19"/>
      <c r="TE197" s="19"/>
      <c r="TF197" s="19"/>
      <c r="TG197" s="19"/>
      <c r="TH197" s="19"/>
      <c r="TI197" s="19"/>
      <c r="TJ197" s="19"/>
      <c r="TK197" s="19"/>
      <c r="TL197" s="19"/>
      <c r="TM197" s="19"/>
      <c r="TN197" s="19"/>
      <c r="TO197" s="19"/>
      <c r="TP197" s="19"/>
      <c r="TQ197" s="19"/>
      <c r="TR197" s="19"/>
      <c r="TS197" s="19"/>
      <c r="TT197" s="19"/>
      <c r="TU197" s="19"/>
      <c r="TV197" s="19"/>
      <c r="TW197" s="19"/>
      <c r="TX197" s="19"/>
      <c r="TY197" s="19"/>
      <c r="TZ197" s="19"/>
      <c r="UA197" s="19"/>
      <c r="UB197" s="19"/>
      <c r="UC197" s="19"/>
      <c r="UD197" s="19"/>
      <c r="UE197" s="19"/>
      <c r="UF197" s="19"/>
      <c r="UG197" s="19"/>
      <c r="UH197" s="19"/>
      <c r="UI197" s="19"/>
      <c r="UJ197" s="19"/>
      <c r="UK197" s="19"/>
      <c r="UL197" s="19"/>
      <c r="UM197" s="19"/>
      <c r="UN197" s="19"/>
      <c r="UO197" s="19"/>
      <c r="UP197" s="19"/>
      <c r="UQ197" s="19"/>
      <c r="UR197" s="19"/>
      <c r="US197" s="19"/>
      <c r="UT197" s="19"/>
      <c r="UU197" s="19"/>
      <c r="UV197" s="19"/>
      <c r="UW197" s="19"/>
      <c r="UX197" s="19"/>
      <c r="UY197" s="19"/>
      <c r="UZ197" s="19"/>
      <c r="VA197" s="19"/>
      <c r="VB197" s="19"/>
      <c r="VC197" s="19"/>
      <c r="VD197" s="19"/>
      <c r="VE197" s="19"/>
      <c r="VF197" s="19"/>
      <c r="VG197" s="19"/>
      <c r="VH197" s="19"/>
      <c r="VI197" s="19"/>
      <c r="VJ197" s="19"/>
      <c r="VK197" s="19"/>
      <c r="VL197" s="19"/>
      <c r="VM197" s="19"/>
      <c r="VN197" s="19"/>
      <c r="VO197" s="19"/>
      <c r="VP197" s="19"/>
      <c r="VQ197" s="19"/>
      <c r="VR197" s="19"/>
      <c r="VS197" s="19"/>
      <c r="VT197" s="19"/>
      <c r="VU197" s="19"/>
      <c r="VV197" s="19"/>
      <c r="VW197" s="19"/>
      <c r="VX197" s="19"/>
      <c r="VY197" s="19"/>
      <c r="VZ197" s="19"/>
      <c r="WA197" s="19"/>
      <c r="WB197" s="19"/>
      <c r="WC197" s="19"/>
      <c r="WD197" s="19"/>
      <c r="WE197" s="19"/>
      <c r="WF197" s="19"/>
      <c r="WG197" s="19"/>
      <c r="WH197" s="19"/>
      <c r="WI197" s="19"/>
      <c r="WJ197" s="19"/>
      <c r="WK197" s="19"/>
      <c r="WL197" s="19"/>
      <c r="WM197" s="19"/>
      <c r="WN197" s="19"/>
      <c r="WO197" s="19"/>
      <c r="WP197" s="19"/>
      <c r="WQ197" s="19"/>
      <c r="WR197" s="19"/>
      <c r="WS197" s="19"/>
      <c r="WT197" s="19"/>
      <c r="WU197" s="19"/>
      <c r="WV197" s="19"/>
      <c r="WW197" s="19"/>
      <c r="WX197" s="19"/>
      <c r="WY197" s="19"/>
      <c r="WZ197" s="19"/>
      <c r="XA197" s="19"/>
      <c r="XB197" s="19"/>
      <c r="XC197" s="19"/>
      <c r="XD197" s="19"/>
      <c r="XE197" s="19"/>
      <c r="XF197" s="19"/>
      <c r="XG197" s="19"/>
      <c r="XH197" s="19"/>
      <c r="XI197" s="19"/>
      <c r="XJ197" s="19"/>
      <c r="XK197" s="19"/>
      <c r="XL197" s="19"/>
      <c r="XM197" s="19"/>
      <c r="XN197" s="19"/>
      <c r="XO197" s="19"/>
      <c r="XP197" s="19"/>
      <c r="XQ197" s="19"/>
      <c r="XR197" s="19"/>
      <c r="XS197" s="19"/>
      <c r="XT197" s="19"/>
      <c r="XU197" s="19"/>
      <c r="XV197" s="19"/>
      <c r="XW197" s="19"/>
      <c r="XX197" s="19"/>
      <c r="XY197" s="19"/>
      <c r="XZ197" s="19"/>
      <c r="YA197" s="19"/>
      <c r="YB197" s="19"/>
      <c r="YC197" s="19"/>
      <c r="YD197" s="19"/>
      <c r="YE197" s="19"/>
      <c r="YF197" s="19"/>
      <c r="YG197" s="19"/>
      <c r="YH197" s="19"/>
      <c r="YI197" s="19"/>
      <c r="YJ197" s="19"/>
      <c r="YK197" s="19"/>
      <c r="YL197" s="19"/>
      <c r="YM197" s="19"/>
      <c r="YN197" s="19"/>
      <c r="YO197" s="19"/>
      <c r="YP197" s="19"/>
      <c r="YQ197" s="19"/>
      <c r="YR197" s="19"/>
      <c r="YS197" s="19"/>
      <c r="YT197" s="19"/>
      <c r="YU197" s="19"/>
      <c r="YV197" s="19"/>
      <c r="YW197" s="19"/>
      <c r="YX197" s="19"/>
      <c r="YY197" s="19"/>
      <c r="YZ197" s="19"/>
      <c r="ZA197" s="19"/>
      <c r="ZB197" s="19"/>
      <c r="ZC197" s="19"/>
      <c r="ZD197" s="19"/>
      <c r="ZE197" s="19"/>
      <c r="ZF197" s="19"/>
      <c r="ZG197" s="19"/>
      <c r="ZH197" s="19"/>
      <c r="ZI197" s="19"/>
      <c r="ZJ197" s="19"/>
      <c r="ZK197" s="19"/>
      <c r="ZL197" s="19"/>
      <c r="ZM197" s="19"/>
      <c r="ZN197" s="19"/>
      <c r="ZO197" s="19"/>
      <c r="ZP197" s="19"/>
      <c r="ZQ197" s="19"/>
      <c r="ZR197" s="19"/>
      <c r="ZS197" s="19"/>
      <c r="ZT197" s="19"/>
      <c r="ZU197" s="19"/>
      <c r="ZV197" s="19"/>
      <c r="ZW197" s="19"/>
      <c r="ZX197" s="19"/>
      <c r="ZY197" s="19"/>
      <c r="ZZ197" s="19"/>
      <c r="AAA197" s="19"/>
      <c r="AAB197" s="19"/>
      <c r="AAC197" s="19"/>
      <c r="AAD197" s="19"/>
      <c r="AAE197" s="19"/>
      <c r="AAF197" s="19"/>
      <c r="AAG197" s="19"/>
      <c r="AAH197" s="19"/>
      <c r="AAI197" s="19"/>
      <c r="AAJ197" s="19"/>
      <c r="AAK197" s="19"/>
      <c r="AAL197" s="19"/>
      <c r="AAM197" s="19"/>
      <c r="AAN197" s="19"/>
      <c r="AAO197" s="19"/>
      <c r="AAP197" s="19"/>
      <c r="AAQ197" s="19"/>
      <c r="AAR197" s="19"/>
      <c r="AAS197" s="19"/>
      <c r="AAT197" s="19"/>
      <c r="AAU197" s="19"/>
      <c r="AAV197" s="19"/>
      <c r="AAW197" s="19"/>
      <c r="AAX197" s="19"/>
      <c r="AAY197" s="19"/>
      <c r="AAZ197" s="19"/>
      <c r="ABA197" s="19"/>
      <c r="ABB197" s="19"/>
      <c r="ABC197" s="19"/>
      <c r="ABD197" s="19"/>
      <c r="ABE197" s="19"/>
      <c r="ABF197" s="19"/>
      <c r="ABG197" s="19"/>
      <c r="ABH197" s="19"/>
      <c r="ABI197" s="19"/>
      <c r="ABJ197" s="19"/>
      <c r="ABK197" s="19"/>
      <c r="ABL197" s="19"/>
      <c r="ABM197" s="19"/>
      <c r="ABN197" s="19"/>
      <c r="ABO197" s="19"/>
      <c r="ABP197" s="19"/>
      <c r="ABQ197" s="19"/>
      <c r="ABR197" s="19"/>
      <c r="ABS197" s="19"/>
      <c r="ABT197" s="19"/>
      <c r="ABU197" s="19"/>
      <c r="ABV197" s="19"/>
      <c r="ABW197" s="19"/>
      <c r="ABX197" s="19"/>
      <c r="ABY197" s="19"/>
      <c r="ABZ197" s="19"/>
      <c r="ACA197" s="19"/>
      <c r="ACB197" s="19"/>
      <c r="ACC197" s="19"/>
      <c r="ACD197" s="19"/>
      <c r="ACE197" s="19"/>
      <c r="ACF197" s="19"/>
      <c r="ACG197" s="19"/>
      <c r="ACH197" s="19"/>
      <c r="ACI197" s="19"/>
      <c r="ACJ197" s="19"/>
      <c r="ACK197" s="19"/>
      <c r="ACL197" s="19"/>
      <c r="ACM197" s="19"/>
      <c r="ACN197" s="19"/>
      <c r="ACO197" s="19"/>
      <c r="ACP197" s="19"/>
      <c r="ACQ197" s="19"/>
      <c r="ACR197" s="19"/>
      <c r="ACS197" s="19"/>
      <c r="ACT197" s="19"/>
      <c r="ACU197" s="19"/>
      <c r="ACV197" s="19"/>
      <c r="ACW197" s="19"/>
      <c r="ACX197" s="19"/>
      <c r="ACY197" s="19"/>
      <c r="ACZ197" s="19"/>
      <c r="ADA197" s="19"/>
      <c r="ADB197" s="19"/>
      <c r="ADC197" s="19"/>
      <c r="ADD197" s="19"/>
      <c r="ADE197" s="19"/>
      <c r="ADF197" s="19"/>
      <c r="ADG197" s="19"/>
      <c r="ADH197" s="19"/>
      <c r="ADI197" s="19"/>
      <c r="ADJ197" s="19"/>
      <c r="ADK197" s="19"/>
      <c r="ADL197" s="19"/>
      <c r="ADM197" s="19"/>
      <c r="ADN197" s="19"/>
      <c r="ADO197" s="19"/>
      <c r="ADP197" s="19"/>
      <c r="ADQ197" s="19"/>
      <c r="ADR197" s="19"/>
      <c r="ADS197" s="19"/>
      <c r="ADT197" s="19"/>
      <c r="ADU197" s="19"/>
      <c r="ADV197" s="19"/>
      <c r="ADW197" s="19"/>
      <c r="ADX197" s="19"/>
      <c r="ADY197" s="19"/>
      <c r="ADZ197" s="19"/>
      <c r="AEA197" s="19"/>
      <c r="AEB197" s="19"/>
      <c r="AEC197" s="19"/>
      <c r="AED197" s="19"/>
      <c r="AEE197" s="19"/>
      <c r="AEF197" s="19"/>
      <c r="AEG197" s="19"/>
      <c r="AEH197" s="19"/>
      <c r="AEI197" s="19"/>
      <c r="AEJ197" s="19"/>
      <c r="AEK197" s="19"/>
      <c r="AEL197" s="19"/>
      <c r="AEM197" s="19"/>
      <c r="AEN197" s="19"/>
      <c r="AEO197" s="19"/>
      <c r="AEP197" s="19"/>
      <c r="AEQ197" s="19"/>
      <c r="AER197" s="19"/>
      <c r="AES197" s="19"/>
      <c r="AET197" s="19"/>
      <c r="AEU197" s="19"/>
      <c r="AEV197" s="19"/>
      <c r="AEW197" s="19"/>
      <c r="AEX197" s="19"/>
      <c r="AEY197" s="19"/>
      <c r="AEZ197" s="19"/>
      <c r="AFA197" s="19"/>
      <c r="AFB197" s="19"/>
      <c r="AFC197" s="19"/>
      <c r="AFD197" s="19"/>
      <c r="AFE197" s="19"/>
      <c r="AFF197" s="19"/>
      <c r="AFG197" s="19"/>
      <c r="AFH197" s="19"/>
      <c r="AFI197" s="19"/>
      <c r="AFJ197" s="19"/>
      <c r="AFK197" s="19"/>
      <c r="AFL197" s="19"/>
      <c r="AFM197" s="19"/>
      <c r="AFN197" s="19"/>
      <c r="AFO197" s="19"/>
      <c r="AFP197" s="19"/>
      <c r="AFQ197" s="19"/>
      <c r="AFR197" s="19"/>
      <c r="AFS197" s="19"/>
      <c r="AFT197" s="19"/>
      <c r="AFU197" s="19"/>
      <c r="AFV197" s="19"/>
      <c r="AFW197" s="19"/>
      <c r="AFX197" s="19"/>
      <c r="AFY197" s="19"/>
      <c r="AFZ197" s="19"/>
      <c r="AGA197" s="19"/>
      <c r="AGB197" s="19"/>
      <c r="AGC197" s="19"/>
      <c r="AGD197" s="19"/>
      <c r="AGE197" s="19"/>
      <c r="AGF197" s="19"/>
      <c r="AGG197" s="19"/>
      <c r="AGH197" s="19"/>
      <c r="AGI197" s="19"/>
      <c r="AGJ197" s="19"/>
      <c r="AGK197" s="19"/>
      <c r="AGL197" s="19"/>
      <c r="AGM197" s="19"/>
      <c r="AGN197" s="19"/>
      <c r="AGO197" s="19"/>
      <c r="AGP197" s="19"/>
      <c r="AGQ197" s="19"/>
      <c r="AGR197" s="19"/>
      <c r="AGS197" s="19"/>
      <c r="AGT197" s="19"/>
      <c r="AGU197" s="19"/>
      <c r="AGV197" s="19"/>
      <c r="AGW197" s="19"/>
      <c r="AGX197" s="19"/>
      <c r="AGY197" s="19"/>
      <c r="AGZ197" s="19"/>
      <c r="AHA197" s="19"/>
      <c r="AHB197" s="19"/>
      <c r="AHC197" s="19"/>
      <c r="AHD197" s="19"/>
      <c r="AHE197" s="19"/>
      <c r="AHF197" s="19"/>
      <c r="AHG197" s="19"/>
      <c r="AHH197" s="19"/>
      <c r="AHI197" s="19"/>
      <c r="AHJ197" s="19"/>
      <c r="AHK197" s="19"/>
      <c r="AHL197" s="19"/>
      <c r="AHM197" s="19"/>
      <c r="AHN197" s="19"/>
      <c r="AHO197" s="19"/>
      <c r="AHP197" s="19"/>
      <c r="AHQ197" s="19"/>
      <c r="AHR197" s="19"/>
      <c r="AHS197" s="19"/>
      <c r="AHT197" s="19"/>
      <c r="AHU197" s="19"/>
      <c r="AHV197" s="19"/>
      <c r="AHW197" s="19"/>
      <c r="AHX197" s="19"/>
      <c r="AHY197" s="19"/>
      <c r="AHZ197" s="19"/>
      <c r="AIA197" s="19"/>
      <c r="AIB197" s="19"/>
      <c r="AIC197" s="19"/>
      <c r="AID197" s="19"/>
      <c r="AIE197" s="19"/>
      <c r="AIF197" s="19"/>
      <c r="AIG197" s="19"/>
      <c r="AIH197" s="19"/>
      <c r="AII197" s="19"/>
      <c r="AIJ197" s="19"/>
      <c r="AIK197" s="19"/>
      <c r="AIL197" s="19"/>
      <c r="AIM197" s="19"/>
      <c r="AIN197" s="19"/>
      <c r="AIO197" s="19"/>
      <c r="AIP197" s="19"/>
      <c r="AIQ197" s="19"/>
      <c r="AIR197" s="19"/>
      <c r="AIS197" s="19"/>
      <c r="AIT197" s="19"/>
      <c r="AIU197" s="19"/>
      <c r="AIV197" s="19"/>
      <c r="AIW197" s="19"/>
      <c r="AIX197" s="19"/>
      <c r="AIY197" s="19"/>
      <c r="AIZ197" s="19"/>
      <c r="AJA197" s="19"/>
      <c r="AJB197" s="19"/>
      <c r="AJC197" s="19"/>
      <c r="AJD197" s="19"/>
      <c r="AJE197" s="19"/>
      <c r="AJF197" s="19"/>
      <c r="AJG197" s="19"/>
      <c r="AJH197" s="19"/>
      <c r="AJI197" s="19"/>
      <c r="AJJ197" s="19"/>
      <c r="AJK197" s="19"/>
      <c r="AJL197" s="19"/>
      <c r="AJM197" s="19"/>
      <c r="AJN197" s="19"/>
      <c r="AJO197" s="19"/>
      <c r="AJP197" s="19"/>
      <c r="AJQ197" s="19"/>
      <c r="AJR197" s="19"/>
      <c r="AJS197" s="19"/>
      <c r="AJT197" s="19"/>
      <c r="AJU197" s="19"/>
      <c r="AJV197" s="19"/>
      <c r="AJW197" s="19"/>
      <c r="AJX197" s="19"/>
      <c r="AJY197" s="19"/>
      <c r="AJZ197" s="19"/>
      <c r="AKA197" s="19"/>
      <c r="AKB197" s="19"/>
      <c r="AKC197" s="19"/>
      <c r="AKD197" s="19"/>
      <c r="AKE197" s="19"/>
      <c r="AKF197" s="19"/>
      <c r="AKG197" s="19"/>
      <c r="AKH197" s="19"/>
      <c r="AKI197" s="19"/>
      <c r="AKJ197" s="19"/>
      <c r="AKK197" s="19"/>
      <c r="AKL197" s="19"/>
      <c r="AKM197" s="19"/>
      <c r="AKN197" s="19"/>
      <c r="AKO197" s="19"/>
      <c r="AKP197" s="19"/>
      <c r="AKQ197" s="19"/>
      <c r="AKR197" s="19"/>
      <c r="AKS197" s="19"/>
      <c r="AKT197" s="19"/>
      <c r="AKU197" s="19"/>
      <c r="AKV197" s="19"/>
      <c r="AKW197" s="19"/>
      <c r="AKX197" s="19"/>
      <c r="AKY197" s="19"/>
      <c r="AKZ197" s="19"/>
      <c r="ALA197" s="19"/>
      <c r="ALB197" s="19"/>
      <c r="ALC197" s="19"/>
      <c r="ALD197" s="19"/>
      <c r="ALE197" s="19"/>
      <c r="ALF197" s="19"/>
      <c r="ALG197" s="19"/>
      <c r="ALH197" s="19"/>
      <c r="ALI197" s="19"/>
      <c r="ALJ197" s="19"/>
      <c r="ALK197" s="19"/>
      <c r="ALL197" s="19"/>
      <c r="ALM197" s="19"/>
      <c r="ALN197" s="19"/>
      <c r="ALO197" s="19"/>
      <c r="ALP197" s="19"/>
      <c r="ALQ197" s="19"/>
      <c r="ALR197" s="19"/>
      <c r="ALS197" s="19"/>
      <c r="ALT197" s="19"/>
      <c r="ALU197" s="19"/>
      <c r="ALV197" s="19"/>
      <c r="ALW197" s="19"/>
      <c r="ALX197" s="19"/>
      <c r="ALY197" s="19"/>
      <c r="ALZ197" s="19"/>
      <c r="AMA197" s="19"/>
      <c r="AMB197" s="19"/>
      <c r="AMC197" s="19"/>
      <c r="AMD197" s="19"/>
    </row>
    <row r="198" spans="1:1018">
      <c r="A198" s="98">
        <v>1130180</v>
      </c>
      <c r="B198" s="99" t="s">
        <v>261</v>
      </c>
      <c r="C198" s="98">
        <v>40</v>
      </c>
      <c r="D198" s="100">
        <v>1</v>
      </c>
      <c r="E198" s="101">
        <v>1</v>
      </c>
      <c r="F198" s="97" t="s">
        <v>37</v>
      </c>
      <c r="G198" s="37" t="s">
        <v>257</v>
      </c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  <c r="IT198" s="19"/>
      <c r="IU198" s="19"/>
      <c r="IV198" s="19"/>
      <c r="IW198" s="19"/>
      <c r="IX198" s="19"/>
      <c r="IY198" s="19"/>
      <c r="IZ198" s="19"/>
      <c r="JA198" s="19"/>
      <c r="JB198" s="19"/>
      <c r="JC198" s="19"/>
      <c r="JD198" s="19"/>
      <c r="JE198" s="19"/>
      <c r="JF198" s="19"/>
      <c r="JG198" s="19"/>
      <c r="JH198" s="19"/>
      <c r="JI198" s="19"/>
      <c r="JJ198" s="19"/>
      <c r="JK198" s="19"/>
      <c r="JL198" s="19"/>
      <c r="JM198" s="19"/>
      <c r="JN198" s="19"/>
      <c r="JO198" s="19"/>
      <c r="JP198" s="19"/>
      <c r="JQ198" s="19"/>
      <c r="JR198" s="19"/>
      <c r="JS198" s="19"/>
      <c r="JT198" s="19"/>
      <c r="JU198" s="19"/>
      <c r="JV198" s="19"/>
      <c r="JW198" s="19"/>
      <c r="JX198" s="19"/>
      <c r="JY198" s="19"/>
      <c r="JZ198" s="19"/>
      <c r="KA198" s="19"/>
      <c r="KB198" s="19"/>
      <c r="KC198" s="19"/>
      <c r="KD198" s="19"/>
      <c r="KE198" s="19"/>
      <c r="KF198" s="19"/>
      <c r="KG198" s="19"/>
      <c r="KH198" s="19"/>
      <c r="KI198" s="19"/>
      <c r="KJ198" s="19"/>
      <c r="KK198" s="19"/>
      <c r="KL198" s="19"/>
      <c r="KM198" s="19"/>
      <c r="KN198" s="19"/>
      <c r="KO198" s="19"/>
      <c r="KP198" s="19"/>
      <c r="KQ198" s="19"/>
      <c r="KR198" s="19"/>
      <c r="KS198" s="19"/>
      <c r="KT198" s="19"/>
      <c r="KU198" s="19"/>
      <c r="KV198" s="19"/>
      <c r="KW198" s="19"/>
      <c r="KX198" s="19"/>
      <c r="KY198" s="19"/>
      <c r="KZ198" s="19"/>
      <c r="LA198" s="19"/>
      <c r="LB198" s="19"/>
      <c r="LC198" s="19"/>
      <c r="LD198" s="19"/>
      <c r="LE198" s="19"/>
      <c r="LF198" s="19"/>
      <c r="LG198" s="19"/>
      <c r="LH198" s="19"/>
      <c r="LI198" s="19"/>
      <c r="LJ198" s="19"/>
      <c r="LK198" s="19"/>
      <c r="LL198" s="19"/>
      <c r="LM198" s="19"/>
      <c r="LN198" s="19"/>
      <c r="LO198" s="19"/>
      <c r="LP198" s="19"/>
      <c r="LQ198" s="19"/>
      <c r="LR198" s="19"/>
      <c r="LS198" s="19"/>
      <c r="LT198" s="19"/>
      <c r="LU198" s="19"/>
      <c r="LV198" s="19"/>
      <c r="LW198" s="19"/>
      <c r="LX198" s="19"/>
      <c r="LY198" s="19"/>
      <c r="LZ198" s="19"/>
      <c r="MA198" s="19"/>
      <c r="MB198" s="19"/>
      <c r="MC198" s="19"/>
      <c r="MD198" s="19"/>
      <c r="ME198" s="19"/>
      <c r="MF198" s="19"/>
      <c r="MG198" s="19"/>
      <c r="MH198" s="19"/>
      <c r="MI198" s="19"/>
      <c r="MJ198" s="19"/>
      <c r="MK198" s="19"/>
      <c r="ML198" s="19"/>
      <c r="MM198" s="19"/>
      <c r="MN198" s="19"/>
      <c r="MO198" s="19"/>
      <c r="MP198" s="19"/>
      <c r="MQ198" s="19"/>
      <c r="MR198" s="19"/>
      <c r="MS198" s="19"/>
      <c r="MT198" s="19"/>
      <c r="MU198" s="19"/>
      <c r="MV198" s="19"/>
      <c r="MW198" s="19"/>
      <c r="MX198" s="19"/>
      <c r="MY198" s="19"/>
      <c r="MZ198" s="19"/>
      <c r="NA198" s="19"/>
      <c r="NB198" s="19"/>
      <c r="NC198" s="19"/>
      <c r="ND198" s="19"/>
      <c r="NE198" s="19"/>
      <c r="NF198" s="19"/>
      <c r="NG198" s="19"/>
      <c r="NH198" s="19"/>
      <c r="NI198" s="19"/>
      <c r="NJ198" s="19"/>
      <c r="NK198" s="19"/>
      <c r="NL198" s="19"/>
      <c r="NM198" s="19"/>
      <c r="NN198" s="19"/>
      <c r="NO198" s="19"/>
      <c r="NP198" s="19"/>
      <c r="NQ198" s="19"/>
      <c r="NR198" s="19"/>
      <c r="NS198" s="19"/>
      <c r="NT198" s="19"/>
      <c r="NU198" s="19"/>
      <c r="NV198" s="19"/>
      <c r="NW198" s="19"/>
      <c r="NX198" s="19"/>
      <c r="NY198" s="19"/>
      <c r="NZ198" s="19"/>
      <c r="OA198" s="19"/>
      <c r="OB198" s="19"/>
      <c r="OC198" s="19"/>
      <c r="OD198" s="19"/>
      <c r="OE198" s="19"/>
      <c r="OF198" s="19"/>
      <c r="OG198" s="19"/>
      <c r="OH198" s="19"/>
      <c r="OI198" s="19"/>
      <c r="OJ198" s="19"/>
      <c r="OK198" s="19"/>
      <c r="OL198" s="19"/>
      <c r="OM198" s="19"/>
      <c r="ON198" s="19"/>
      <c r="OO198" s="19"/>
      <c r="OP198" s="19"/>
      <c r="OQ198" s="19"/>
      <c r="OR198" s="19"/>
      <c r="OS198" s="19"/>
      <c r="OT198" s="19"/>
      <c r="OU198" s="19"/>
      <c r="OV198" s="19"/>
      <c r="OW198" s="19"/>
      <c r="OX198" s="19"/>
      <c r="OY198" s="19"/>
      <c r="OZ198" s="19"/>
      <c r="PA198" s="19"/>
      <c r="PB198" s="19"/>
      <c r="PC198" s="19"/>
      <c r="PD198" s="19"/>
      <c r="PE198" s="19"/>
      <c r="PF198" s="19"/>
      <c r="PG198" s="19"/>
      <c r="PH198" s="19"/>
      <c r="PI198" s="19"/>
      <c r="PJ198" s="19"/>
      <c r="PK198" s="19"/>
      <c r="PL198" s="19"/>
      <c r="PM198" s="19"/>
      <c r="PN198" s="19"/>
      <c r="PO198" s="19"/>
      <c r="PP198" s="19"/>
      <c r="PQ198" s="19"/>
      <c r="PR198" s="19"/>
      <c r="PS198" s="19"/>
      <c r="PT198" s="19"/>
      <c r="PU198" s="19"/>
      <c r="PV198" s="19"/>
      <c r="PW198" s="19"/>
      <c r="PX198" s="19"/>
      <c r="PY198" s="19"/>
      <c r="PZ198" s="19"/>
      <c r="QA198" s="19"/>
      <c r="QB198" s="19"/>
      <c r="QC198" s="19"/>
      <c r="QD198" s="19"/>
      <c r="QE198" s="19"/>
      <c r="QF198" s="19"/>
      <c r="QG198" s="19"/>
      <c r="QH198" s="19"/>
      <c r="QI198" s="19"/>
      <c r="QJ198" s="19"/>
      <c r="QK198" s="19"/>
      <c r="QL198" s="19"/>
      <c r="QM198" s="19"/>
      <c r="QN198" s="19"/>
      <c r="QO198" s="19"/>
      <c r="QP198" s="19"/>
      <c r="QQ198" s="19"/>
      <c r="QR198" s="19"/>
      <c r="QS198" s="19"/>
      <c r="QT198" s="19"/>
      <c r="QU198" s="19"/>
      <c r="QV198" s="19"/>
      <c r="QW198" s="19"/>
      <c r="QX198" s="19"/>
      <c r="QY198" s="19"/>
      <c r="QZ198" s="19"/>
      <c r="RA198" s="19"/>
      <c r="RB198" s="19"/>
      <c r="RC198" s="19"/>
      <c r="RD198" s="19"/>
      <c r="RE198" s="19"/>
      <c r="RF198" s="19"/>
      <c r="RG198" s="19"/>
      <c r="RH198" s="19"/>
      <c r="RI198" s="19"/>
      <c r="RJ198" s="19"/>
      <c r="RK198" s="19"/>
      <c r="RL198" s="19"/>
      <c r="RM198" s="19"/>
      <c r="RN198" s="19"/>
      <c r="RO198" s="19"/>
      <c r="RP198" s="19"/>
      <c r="RQ198" s="19"/>
      <c r="RR198" s="19"/>
      <c r="RS198" s="19"/>
      <c r="RT198" s="19"/>
      <c r="RU198" s="19"/>
      <c r="RV198" s="19"/>
      <c r="RW198" s="19"/>
      <c r="RX198" s="19"/>
      <c r="RY198" s="19"/>
      <c r="RZ198" s="19"/>
      <c r="SA198" s="19"/>
      <c r="SB198" s="19"/>
      <c r="SC198" s="19"/>
      <c r="SD198" s="19"/>
      <c r="SE198" s="19"/>
      <c r="SF198" s="19"/>
      <c r="SG198" s="19"/>
      <c r="SH198" s="19"/>
      <c r="SI198" s="19"/>
      <c r="SJ198" s="19"/>
      <c r="SK198" s="19"/>
      <c r="SL198" s="19"/>
      <c r="SM198" s="19"/>
      <c r="SN198" s="19"/>
      <c r="SO198" s="19"/>
      <c r="SP198" s="19"/>
      <c r="SQ198" s="19"/>
      <c r="SR198" s="19"/>
      <c r="SS198" s="19"/>
      <c r="ST198" s="19"/>
      <c r="SU198" s="19"/>
      <c r="SV198" s="19"/>
      <c r="SW198" s="19"/>
      <c r="SX198" s="19"/>
      <c r="SY198" s="19"/>
      <c r="SZ198" s="19"/>
      <c r="TA198" s="19"/>
      <c r="TB198" s="19"/>
      <c r="TC198" s="19"/>
      <c r="TD198" s="19"/>
      <c r="TE198" s="19"/>
      <c r="TF198" s="19"/>
      <c r="TG198" s="19"/>
      <c r="TH198" s="19"/>
      <c r="TI198" s="19"/>
      <c r="TJ198" s="19"/>
      <c r="TK198" s="19"/>
      <c r="TL198" s="19"/>
      <c r="TM198" s="19"/>
      <c r="TN198" s="19"/>
      <c r="TO198" s="19"/>
      <c r="TP198" s="19"/>
      <c r="TQ198" s="19"/>
      <c r="TR198" s="19"/>
      <c r="TS198" s="19"/>
      <c r="TT198" s="19"/>
      <c r="TU198" s="19"/>
      <c r="TV198" s="19"/>
      <c r="TW198" s="19"/>
      <c r="TX198" s="19"/>
      <c r="TY198" s="19"/>
      <c r="TZ198" s="19"/>
      <c r="UA198" s="19"/>
      <c r="UB198" s="19"/>
      <c r="UC198" s="19"/>
      <c r="UD198" s="19"/>
      <c r="UE198" s="19"/>
      <c r="UF198" s="19"/>
      <c r="UG198" s="19"/>
      <c r="UH198" s="19"/>
      <c r="UI198" s="19"/>
      <c r="UJ198" s="19"/>
      <c r="UK198" s="19"/>
      <c r="UL198" s="19"/>
      <c r="UM198" s="19"/>
      <c r="UN198" s="19"/>
      <c r="UO198" s="19"/>
      <c r="UP198" s="19"/>
      <c r="UQ198" s="19"/>
      <c r="UR198" s="19"/>
      <c r="US198" s="19"/>
      <c r="UT198" s="19"/>
      <c r="UU198" s="19"/>
      <c r="UV198" s="19"/>
      <c r="UW198" s="19"/>
      <c r="UX198" s="19"/>
      <c r="UY198" s="19"/>
      <c r="UZ198" s="19"/>
      <c r="VA198" s="19"/>
      <c r="VB198" s="19"/>
      <c r="VC198" s="19"/>
      <c r="VD198" s="19"/>
      <c r="VE198" s="19"/>
      <c r="VF198" s="19"/>
      <c r="VG198" s="19"/>
      <c r="VH198" s="19"/>
      <c r="VI198" s="19"/>
      <c r="VJ198" s="19"/>
      <c r="VK198" s="19"/>
      <c r="VL198" s="19"/>
      <c r="VM198" s="19"/>
      <c r="VN198" s="19"/>
      <c r="VO198" s="19"/>
      <c r="VP198" s="19"/>
      <c r="VQ198" s="19"/>
      <c r="VR198" s="19"/>
      <c r="VS198" s="19"/>
      <c r="VT198" s="19"/>
      <c r="VU198" s="19"/>
      <c r="VV198" s="19"/>
      <c r="VW198" s="19"/>
      <c r="VX198" s="19"/>
      <c r="VY198" s="19"/>
      <c r="VZ198" s="19"/>
      <c r="WA198" s="19"/>
      <c r="WB198" s="19"/>
      <c r="WC198" s="19"/>
      <c r="WD198" s="19"/>
      <c r="WE198" s="19"/>
      <c r="WF198" s="19"/>
      <c r="WG198" s="19"/>
      <c r="WH198" s="19"/>
      <c r="WI198" s="19"/>
      <c r="WJ198" s="19"/>
      <c r="WK198" s="19"/>
      <c r="WL198" s="19"/>
      <c r="WM198" s="19"/>
      <c r="WN198" s="19"/>
      <c r="WO198" s="19"/>
      <c r="WP198" s="19"/>
      <c r="WQ198" s="19"/>
      <c r="WR198" s="19"/>
      <c r="WS198" s="19"/>
      <c r="WT198" s="19"/>
      <c r="WU198" s="19"/>
      <c r="WV198" s="19"/>
      <c r="WW198" s="19"/>
      <c r="WX198" s="19"/>
      <c r="WY198" s="19"/>
      <c r="WZ198" s="19"/>
      <c r="XA198" s="19"/>
      <c r="XB198" s="19"/>
      <c r="XC198" s="19"/>
      <c r="XD198" s="19"/>
      <c r="XE198" s="19"/>
      <c r="XF198" s="19"/>
      <c r="XG198" s="19"/>
      <c r="XH198" s="19"/>
      <c r="XI198" s="19"/>
      <c r="XJ198" s="19"/>
      <c r="XK198" s="19"/>
      <c r="XL198" s="19"/>
      <c r="XM198" s="19"/>
      <c r="XN198" s="19"/>
      <c r="XO198" s="19"/>
      <c r="XP198" s="19"/>
      <c r="XQ198" s="19"/>
      <c r="XR198" s="19"/>
      <c r="XS198" s="19"/>
      <c r="XT198" s="19"/>
      <c r="XU198" s="19"/>
      <c r="XV198" s="19"/>
      <c r="XW198" s="19"/>
      <c r="XX198" s="19"/>
      <c r="XY198" s="19"/>
      <c r="XZ198" s="19"/>
      <c r="YA198" s="19"/>
      <c r="YB198" s="19"/>
      <c r="YC198" s="19"/>
      <c r="YD198" s="19"/>
      <c r="YE198" s="19"/>
      <c r="YF198" s="19"/>
      <c r="YG198" s="19"/>
      <c r="YH198" s="19"/>
      <c r="YI198" s="19"/>
      <c r="YJ198" s="19"/>
      <c r="YK198" s="19"/>
      <c r="YL198" s="19"/>
      <c r="YM198" s="19"/>
      <c r="YN198" s="19"/>
      <c r="YO198" s="19"/>
      <c r="YP198" s="19"/>
      <c r="YQ198" s="19"/>
      <c r="YR198" s="19"/>
      <c r="YS198" s="19"/>
      <c r="YT198" s="19"/>
      <c r="YU198" s="19"/>
      <c r="YV198" s="19"/>
      <c r="YW198" s="19"/>
      <c r="YX198" s="19"/>
      <c r="YY198" s="19"/>
      <c r="YZ198" s="19"/>
      <c r="ZA198" s="19"/>
      <c r="ZB198" s="19"/>
      <c r="ZC198" s="19"/>
      <c r="ZD198" s="19"/>
      <c r="ZE198" s="19"/>
      <c r="ZF198" s="19"/>
      <c r="ZG198" s="19"/>
      <c r="ZH198" s="19"/>
      <c r="ZI198" s="19"/>
      <c r="ZJ198" s="19"/>
      <c r="ZK198" s="19"/>
      <c r="ZL198" s="19"/>
      <c r="ZM198" s="19"/>
      <c r="ZN198" s="19"/>
      <c r="ZO198" s="19"/>
      <c r="ZP198" s="19"/>
      <c r="ZQ198" s="19"/>
      <c r="ZR198" s="19"/>
      <c r="ZS198" s="19"/>
      <c r="ZT198" s="19"/>
      <c r="ZU198" s="19"/>
      <c r="ZV198" s="19"/>
      <c r="ZW198" s="19"/>
      <c r="ZX198" s="19"/>
      <c r="ZY198" s="19"/>
      <c r="ZZ198" s="19"/>
      <c r="AAA198" s="19"/>
      <c r="AAB198" s="19"/>
      <c r="AAC198" s="19"/>
      <c r="AAD198" s="19"/>
      <c r="AAE198" s="19"/>
      <c r="AAF198" s="19"/>
      <c r="AAG198" s="19"/>
      <c r="AAH198" s="19"/>
      <c r="AAI198" s="19"/>
      <c r="AAJ198" s="19"/>
      <c r="AAK198" s="19"/>
      <c r="AAL198" s="19"/>
      <c r="AAM198" s="19"/>
      <c r="AAN198" s="19"/>
      <c r="AAO198" s="19"/>
      <c r="AAP198" s="19"/>
      <c r="AAQ198" s="19"/>
      <c r="AAR198" s="19"/>
      <c r="AAS198" s="19"/>
      <c r="AAT198" s="19"/>
      <c r="AAU198" s="19"/>
      <c r="AAV198" s="19"/>
      <c r="AAW198" s="19"/>
      <c r="AAX198" s="19"/>
      <c r="AAY198" s="19"/>
      <c r="AAZ198" s="19"/>
      <c r="ABA198" s="19"/>
      <c r="ABB198" s="19"/>
      <c r="ABC198" s="19"/>
      <c r="ABD198" s="19"/>
      <c r="ABE198" s="19"/>
      <c r="ABF198" s="19"/>
      <c r="ABG198" s="19"/>
      <c r="ABH198" s="19"/>
      <c r="ABI198" s="19"/>
      <c r="ABJ198" s="19"/>
      <c r="ABK198" s="19"/>
      <c r="ABL198" s="19"/>
      <c r="ABM198" s="19"/>
      <c r="ABN198" s="19"/>
      <c r="ABO198" s="19"/>
      <c r="ABP198" s="19"/>
      <c r="ABQ198" s="19"/>
      <c r="ABR198" s="19"/>
      <c r="ABS198" s="19"/>
      <c r="ABT198" s="19"/>
      <c r="ABU198" s="19"/>
      <c r="ABV198" s="19"/>
      <c r="ABW198" s="19"/>
      <c r="ABX198" s="19"/>
      <c r="ABY198" s="19"/>
      <c r="ABZ198" s="19"/>
      <c r="ACA198" s="19"/>
      <c r="ACB198" s="19"/>
      <c r="ACC198" s="19"/>
      <c r="ACD198" s="19"/>
      <c r="ACE198" s="19"/>
      <c r="ACF198" s="19"/>
      <c r="ACG198" s="19"/>
      <c r="ACH198" s="19"/>
      <c r="ACI198" s="19"/>
      <c r="ACJ198" s="19"/>
      <c r="ACK198" s="19"/>
      <c r="ACL198" s="19"/>
      <c r="ACM198" s="19"/>
      <c r="ACN198" s="19"/>
      <c r="ACO198" s="19"/>
      <c r="ACP198" s="19"/>
      <c r="ACQ198" s="19"/>
      <c r="ACR198" s="19"/>
      <c r="ACS198" s="19"/>
      <c r="ACT198" s="19"/>
      <c r="ACU198" s="19"/>
      <c r="ACV198" s="19"/>
      <c r="ACW198" s="19"/>
      <c r="ACX198" s="19"/>
      <c r="ACY198" s="19"/>
      <c r="ACZ198" s="19"/>
      <c r="ADA198" s="19"/>
      <c r="ADB198" s="19"/>
      <c r="ADC198" s="19"/>
      <c r="ADD198" s="19"/>
      <c r="ADE198" s="19"/>
      <c r="ADF198" s="19"/>
      <c r="ADG198" s="19"/>
      <c r="ADH198" s="19"/>
      <c r="ADI198" s="19"/>
      <c r="ADJ198" s="19"/>
      <c r="ADK198" s="19"/>
      <c r="ADL198" s="19"/>
      <c r="ADM198" s="19"/>
      <c r="ADN198" s="19"/>
      <c r="ADO198" s="19"/>
      <c r="ADP198" s="19"/>
      <c r="ADQ198" s="19"/>
      <c r="ADR198" s="19"/>
      <c r="ADS198" s="19"/>
      <c r="ADT198" s="19"/>
      <c r="ADU198" s="19"/>
      <c r="ADV198" s="19"/>
      <c r="ADW198" s="19"/>
      <c r="ADX198" s="19"/>
      <c r="ADY198" s="19"/>
      <c r="ADZ198" s="19"/>
      <c r="AEA198" s="19"/>
      <c r="AEB198" s="19"/>
      <c r="AEC198" s="19"/>
      <c r="AED198" s="19"/>
      <c r="AEE198" s="19"/>
      <c r="AEF198" s="19"/>
      <c r="AEG198" s="19"/>
      <c r="AEH198" s="19"/>
      <c r="AEI198" s="19"/>
      <c r="AEJ198" s="19"/>
      <c r="AEK198" s="19"/>
      <c r="AEL198" s="19"/>
      <c r="AEM198" s="19"/>
      <c r="AEN198" s="19"/>
      <c r="AEO198" s="19"/>
      <c r="AEP198" s="19"/>
      <c r="AEQ198" s="19"/>
      <c r="AER198" s="19"/>
      <c r="AES198" s="19"/>
      <c r="AET198" s="19"/>
      <c r="AEU198" s="19"/>
      <c r="AEV198" s="19"/>
      <c r="AEW198" s="19"/>
      <c r="AEX198" s="19"/>
      <c r="AEY198" s="19"/>
      <c r="AEZ198" s="19"/>
      <c r="AFA198" s="19"/>
      <c r="AFB198" s="19"/>
      <c r="AFC198" s="19"/>
      <c r="AFD198" s="19"/>
      <c r="AFE198" s="19"/>
      <c r="AFF198" s="19"/>
      <c r="AFG198" s="19"/>
      <c r="AFH198" s="19"/>
      <c r="AFI198" s="19"/>
      <c r="AFJ198" s="19"/>
      <c r="AFK198" s="19"/>
      <c r="AFL198" s="19"/>
      <c r="AFM198" s="19"/>
      <c r="AFN198" s="19"/>
      <c r="AFO198" s="19"/>
      <c r="AFP198" s="19"/>
      <c r="AFQ198" s="19"/>
      <c r="AFR198" s="19"/>
      <c r="AFS198" s="19"/>
      <c r="AFT198" s="19"/>
      <c r="AFU198" s="19"/>
      <c r="AFV198" s="19"/>
      <c r="AFW198" s="19"/>
      <c r="AFX198" s="19"/>
      <c r="AFY198" s="19"/>
      <c r="AFZ198" s="19"/>
      <c r="AGA198" s="19"/>
      <c r="AGB198" s="19"/>
      <c r="AGC198" s="19"/>
      <c r="AGD198" s="19"/>
      <c r="AGE198" s="19"/>
      <c r="AGF198" s="19"/>
      <c r="AGG198" s="19"/>
      <c r="AGH198" s="19"/>
      <c r="AGI198" s="19"/>
      <c r="AGJ198" s="19"/>
      <c r="AGK198" s="19"/>
      <c r="AGL198" s="19"/>
      <c r="AGM198" s="19"/>
      <c r="AGN198" s="19"/>
      <c r="AGO198" s="19"/>
      <c r="AGP198" s="19"/>
      <c r="AGQ198" s="19"/>
      <c r="AGR198" s="19"/>
      <c r="AGS198" s="19"/>
      <c r="AGT198" s="19"/>
      <c r="AGU198" s="19"/>
      <c r="AGV198" s="19"/>
      <c r="AGW198" s="19"/>
      <c r="AGX198" s="19"/>
      <c r="AGY198" s="19"/>
      <c r="AGZ198" s="19"/>
      <c r="AHA198" s="19"/>
      <c r="AHB198" s="19"/>
      <c r="AHC198" s="19"/>
      <c r="AHD198" s="19"/>
      <c r="AHE198" s="19"/>
      <c r="AHF198" s="19"/>
      <c r="AHG198" s="19"/>
      <c r="AHH198" s="19"/>
      <c r="AHI198" s="19"/>
      <c r="AHJ198" s="19"/>
      <c r="AHK198" s="19"/>
      <c r="AHL198" s="19"/>
      <c r="AHM198" s="19"/>
      <c r="AHN198" s="19"/>
      <c r="AHO198" s="19"/>
      <c r="AHP198" s="19"/>
      <c r="AHQ198" s="19"/>
      <c r="AHR198" s="19"/>
      <c r="AHS198" s="19"/>
      <c r="AHT198" s="19"/>
      <c r="AHU198" s="19"/>
      <c r="AHV198" s="19"/>
      <c r="AHW198" s="19"/>
      <c r="AHX198" s="19"/>
      <c r="AHY198" s="19"/>
      <c r="AHZ198" s="19"/>
      <c r="AIA198" s="19"/>
      <c r="AIB198" s="19"/>
      <c r="AIC198" s="19"/>
      <c r="AID198" s="19"/>
      <c r="AIE198" s="19"/>
      <c r="AIF198" s="19"/>
      <c r="AIG198" s="19"/>
      <c r="AIH198" s="19"/>
      <c r="AII198" s="19"/>
      <c r="AIJ198" s="19"/>
      <c r="AIK198" s="19"/>
      <c r="AIL198" s="19"/>
      <c r="AIM198" s="19"/>
      <c r="AIN198" s="19"/>
      <c r="AIO198" s="19"/>
      <c r="AIP198" s="19"/>
      <c r="AIQ198" s="19"/>
      <c r="AIR198" s="19"/>
      <c r="AIS198" s="19"/>
      <c r="AIT198" s="19"/>
      <c r="AIU198" s="19"/>
      <c r="AIV198" s="19"/>
      <c r="AIW198" s="19"/>
      <c r="AIX198" s="19"/>
      <c r="AIY198" s="19"/>
      <c r="AIZ198" s="19"/>
      <c r="AJA198" s="19"/>
      <c r="AJB198" s="19"/>
      <c r="AJC198" s="19"/>
      <c r="AJD198" s="19"/>
      <c r="AJE198" s="19"/>
      <c r="AJF198" s="19"/>
      <c r="AJG198" s="19"/>
      <c r="AJH198" s="19"/>
      <c r="AJI198" s="19"/>
      <c r="AJJ198" s="19"/>
      <c r="AJK198" s="19"/>
      <c r="AJL198" s="19"/>
      <c r="AJM198" s="19"/>
      <c r="AJN198" s="19"/>
      <c r="AJO198" s="19"/>
      <c r="AJP198" s="19"/>
      <c r="AJQ198" s="19"/>
      <c r="AJR198" s="19"/>
      <c r="AJS198" s="19"/>
      <c r="AJT198" s="19"/>
      <c r="AJU198" s="19"/>
      <c r="AJV198" s="19"/>
      <c r="AJW198" s="19"/>
      <c r="AJX198" s="19"/>
      <c r="AJY198" s="19"/>
      <c r="AJZ198" s="19"/>
      <c r="AKA198" s="19"/>
      <c r="AKB198" s="19"/>
      <c r="AKC198" s="19"/>
      <c r="AKD198" s="19"/>
      <c r="AKE198" s="19"/>
      <c r="AKF198" s="19"/>
      <c r="AKG198" s="19"/>
      <c r="AKH198" s="19"/>
      <c r="AKI198" s="19"/>
      <c r="AKJ198" s="19"/>
      <c r="AKK198" s="19"/>
      <c r="AKL198" s="19"/>
      <c r="AKM198" s="19"/>
      <c r="AKN198" s="19"/>
      <c r="AKO198" s="19"/>
      <c r="AKP198" s="19"/>
      <c r="AKQ198" s="19"/>
      <c r="AKR198" s="19"/>
      <c r="AKS198" s="19"/>
      <c r="AKT198" s="19"/>
      <c r="AKU198" s="19"/>
      <c r="AKV198" s="19"/>
      <c r="AKW198" s="19"/>
      <c r="AKX198" s="19"/>
      <c r="AKY198" s="19"/>
      <c r="AKZ198" s="19"/>
      <c r="ALA198" s="19"/>
      <c r="ALB198" s="19"/>
      <c r="ALC198" s="19"/>
      <c r="ALD198" s="19"/>
      <c r="ALE198" s="19"/>
      <c r="ALF198" s="19"/>
      <c r="ALG198" s="19"/>
      <c r="ALH198" s="19"/>
      <c r="ALI198" s="19"/>
      <c r="ALJ198" s="19"/>
      <c r="ALK198" s="19"/>
      <c r="ALL198" s="19"/>
      <c r="ALM198" s="19"/>
      <c r="ALN198" s="19"/>
      <c r="ALO198" s="19"/>
      <c r="ALP198" s="19"/>
      <c r="ALQ198" s="19"/>
      <c r="ALR198" s="19"/>
      <c r="ALS198" s="19"/>
      <c r="ALT198" s="19"/>
      <c r="ALU198" s="19"/>
      <c r="ALV198" s="19"/>
      <c r="ALW198" s="19"/>
      <c r="ALX198" s="19"/>
      <c r="ALY198" s="19"/>
      <c r="ALZ198" s="19"/>
      <c r="AMA198" s="19"/>
      <c r="AMB198" s="19"/>
      <c r="AMC198" s="19"/>
      <c r="AMD198" s="19"/>
    </row>
    <row r="199" spans="1:1018">
      <c r="A199" s="98">
        <v>1130182</v>
      </c>
      <c r="B199" s="99" t="s">
        <v>254</v>
      </c>
      <c r="C199" s="98">
        <v>80</v>
      </c>
      <c r="D199" s="100">
        <v>1</v>
      </c>
      <c r="E199" s="101">
        <v>1</v>
      </c>
      <c r="F199" s="97" t="s">
        <v>37</v>
      </c>
      <c r="G199" s="37" t="s">
        <v>255</v>
      </c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  <c r="IT199" s="19"/>
      <c r="IU199" s="19"/>
      <c r="IV199" s="19"/>
      <c r="IW199" s="19"/>
      <c r="IX199" s="19"/>
      <c r="IY199" s="19"/>
      <c r="IZ199" s="19"/>
      <c r="JA199" s="19"/>
      <c r="JB199" s="19"/>
      <c r="JC199" s="19"/>
      <c r="JD199" s="19"/>
      <c r="JE199" s="19"/>
      <c r="JF199" s="19"/>
      <c r="JG199" s="19"/>
      <c r="JH199" s="19"/>
      <c r="JI199" s="19"/>
      <c r="JJ199" s="19"/>
      <c r="JK199" s="19"/>
      <c r="JL199" s="19"/>
      <c r="JM199" s="19"/>
      <c r="JN199" s="19"/>
      <c r="JO199" s="19"/>
      <c r="JP199" s="19"/>
      <c r="JQ199" s="19"/>
      <c r="JR199" s="19"/>
      <c r="JS199" s="19"/>
      <c r="JT199" s="19"/>
      <c r="JU199" s="19"/>
      <c r="JV199" s="19"/>
      <c r="JW199" s="19"/>
      <c r="JX199" s="19"/>
      <c r="JY199" s="19"/>
      <c r="JZ199" s="19"/>
      <c r="KA199" s="19"/>
      <c r="KB199" s="19"/>
      <c r="KC199" s="19"/>
      <c r="KD199" s="19"/>
      <c r="KE199" s="19"/>
      <c r="KF199" s="19"/>
      <c r="KG199" s="19"/>
      <c r="KH199" s="19"/>
      <c r="KI199" s="19"/>
      <c r="KJ199" s="19"/>
      <c r="KK199" s="19"/>
      <c r="KL199" s="19"/>
      <c r="KM199" s="19"/>
      <c r="KN199" s="19"/>
      <c r="KO199" s="19"/>
      <c r="KP199" s="19"/>
      <c r="KQ199" s="19"/>
      <c r="KR199" s="19"/>
      <c r="KS199" s="19"/>
      <c r="KT199" s="19"/>
      <c r="KU199" s="19"/>
      <c r="KV199" s="19"/>
      <c r="KW199" s="19"/>
      <c r="KX199" s="19"/>
      <c r="KY199" s="19"/>
      <c r="KZ199" s="19"/>
      <c r="LA199" s="19"/>
      <c r="LB199" s="19"/>
      <c r="LC199" s="19"/>
      <c r="LD199" s="19"/>
      <c r="LE199" s="19"/>
      <c r="LF199" s="19"/>
      <c r="LG199" s="19"/>
      <c r="LH199" s="19"/>
      <c r="LI199" s="19"/>
      <c r="LJ199" s="19"/>
      <c r="LK199" s="19"/>
      <c r="LL199" s="19"/>
      <c r="LM199" s="19"/>
      <c r="LN199" s="19"/>
      <c r="LO199" s="19"/>
      <c r="LP199" s="19"/>
      <c r="LQ199" s="19"/>
      <c r="LR199" s="19"/>
      <c r="LS199" s="19"/>
      <c r="LT199" s="19"/>
      <c r="LU199" s="19"/>
      <c r="LV199" s="19"/>
      <c r="LW199" s="19"/>
      <c r="LX199" s="19"/>
      <c r="LY199" s="19"/>
      <c r="LZ199" s="19"/>
      <c r="MA199" s="19"/>
      <c r="MB199" s="19"/>
      <c r="MC199" s="19"/>
      <c r="MD199" s="19"/>
      <c r="ME199" s="19"/>
      <c r="MF199" s="19"/>
      <c r="MG199" s="19"/>
      <c r="MH199" s="19"/>
      <c r="MI199" s="19"/>
      <c r="MJ199" s="19"/>
      <c r="MK199" s="19"/>
      <c r="ML199" s="19"/>
      <c r="MM199" s="19"/>
      <c r="MN199" s="19"/>
      <c r="MO199" s="19"/>
      <c r="MP199" s="19"/>
      <c r="MQ199" s="19"/>
      <c r="MR199" s="19"/>
      <c r="MS199" s="19"/>
      <c r="MT199" s="19"/>
      <c r="MU199" s="19"/>
      <c r="MV199" s="19"/>
      <c r="MW199" s="19"/>
      <c r="MX199" s="19"/>
      <c r="MY199" s="19"/>
      <c r="MZ199" s="19"/>
      <c r="NA199" s="19"/>
      <c r="NB199" s="19"/>
      <c r="NC199" s="19"/>
      <c r="ND199" s="19"/>
      <c r="NE199" s="19"/>
      <c r="NF199" s="19"/>
      <c r="NG199" s="19"/>
      <c r="NH199" s="19"/>
      <c r="NI199" s="19"/>
      <c r="NJ199" s="19"/>
      <c r="NK199" s="19"/>
      <c r="NL199" s="19"/>
      <c r="NM199" s="19"/>
      <c r="NN199" s="19"/>
      <c r="NO199" s="19"/>
      <c r="NP199" s="19"/>
      <c r="NQ199" s="19"/>
      <c r="NR199" s="19"/>
      <c r="NS199" s="19"/>
      <c r="NT199" s="19"/>
      <c r="NU199" s="19"/>
      <c r="NV199" s="19"/>
      <c r="NW199" s="19"/>
      <c r="NX199" s="19"/>
      <c r="NY199" s="19"/>
      <c r="NZ199" s="19"/>
      <c r="OA199" s="19"/>
      <c r="OB199" s="19"/>
      <c r="OC199" s="19"/>
      <c r="OD199" s="19"/>
      <c r="OE199" s="19"/>
      <c r="OF199" s="19"/>
      <c r="OG199" s="19"/>
      <c r="OH199" s="19"/>
      <c r="OI199" s="19"/>
      <c r="OJ199" s="19"/>
      <c r="OK199" s="19"/>
      <c r="OL199" s="19"/>
      <c r="OM199" s="19"/>
      <c r="ON199" s="19"/>
      <c r="OO199" s="19"/>
      <c r="OP199" s="19"/>
      <c r="OQ199" s="19"/>
      <c r="OR199" s="19"/>
      <c r="OS199" s="19"/>
      <c r="OT199" s="19"/>
      <c r="OU199" s="19"/>
      <c r="OV199" s="19"/>
      <c r="OW199" s="19"/>
      <c r="OX199" s="19"/>
      <c r="OY199" s="19"/>
      <c r="OZ199" s="19"/>
      <c r="PA199" s="19"/>
      <c r="PB199" s="19"/>
      <c r="PC199" s="19"/>
      <c r="PD199" s="19"/>
      <c r="PE199" s="19"/>
      <c r="PF199" s="19"/>
      <c r="PG199" s="19"/>
      <c r="PH199" s="19"/>
      <c r="PI199" s="19"/>
      <c r="PJ199" s="19"/>
      <c r="PK199" s="19"/>
      <c r="PL199" s="19"/>
      <c r="PM199" s="19"/>
      <c r="PN199" s="19"/>
      <c r="PO199" s="19"/>
      <c r="PP199" s="19"/>
      <c r="PQ199" s="19"/>
      <c r="PR199" s="19"/>
      <c r="PS199" s="19"/>
      <c r="PT199" s="19"/>
      <c r="PU199" s="19"/>
      <c r="PV199" s="19"/>
      <c r="PW199" s="19"/>
      <c r="PX199" s="19"/>
      <c r="PY199" s="19"/>
      <c r="PZ199" s="19"/>
      <c r="QA199" s="19"/>
      <c r="QB199" s="19"/>
      <c r="QC199" s="19"/>
      <c r="QD199" s="19"/>
      <c r="QE199" s="19"/>
      <c r="QF199" s="19"/>
      <c r="QG199" s="19"/>
      <c r="QH199" s="19"/>
      <c r="QI199" s="19"/>
      <c r="QJ199" s="19"/>
      <c r="QK199" s="19"/>
      <c r="QL199" s="19"/>
      <c r="QM199" s="19"/>
      <c r="QN199" s="19"/>
      <c r="QO199" s="19"/>
      <c r="QP199" s="19"/>
      <c r="QQ199" s="19"/>
      <c r="QR199" s="19"/>
      <c r="QS199" s="19"/>
      <c r="QT199" s="19"/>
      <c r="QU199" s="19"/>
      <c r="QV199" s="19"/>
      <c r="QW199" s="19"/>
      <c r="QX199" s="19"/>
      <c r="QY199" s="19"/>
      <c r="QZ199" s="19"/>
      <c r="RA199" s="19"/>
      <c r="RB199" s="19"/>
      <c r="RC199" s="19"/>
      <c r="RD199" s="19"/>
      <c r="RE199" s="19"/>
      <c r="RF199" s="19"/>
      <c r="RG199" s="19"/>
      <c r="RH199" s="19"/>
      <c r="RI199" s="19"/>
      <c r="RJ199" s="19"/>
      <c r="RK199" s="19"/>
      <c r="RL199" s="19"/>
      <c r="RM199" s="19"/>
      <c r="RN199" s="19"/>
      <c r="RO199" s="19"/>
      <c r="RP199" s="19"/>
      <c r="RQ199" s="19"/>
      <c r="RR199" s="19"/>
      <c r="RS199" s="19"/>
      <c r="RT199" s="19"/>
      <c r="RU199" s="19"/>
      <c r="RV199" s="19"/>
      <c r="RW199" s="19"/>
      <c r="RX199" s="19"/>
      <c r="RY199" s="19"/>
      <c r="RZ199" s="19"/>
      <c r="SA199" s="19"/>
      <c r="SB199" s="19"/>
      <c r="SC199" s="19"/>
      <c r="SD199" s="19"/>
      <c r="SE199" s="19"/>
      <c r="SF199" s="19"/>
      <c r="SG199" s="19"/>
      <c r="SH199" s="19"/>
      <c r="SI199" s="19"/>
      <c r="SJ199" s="19"/>
      <c r="SK199" s="19"/>
      <c r="SL199" s="19"/>
      <c r="SM199" s="19"/>
      <c r="SN199" s="19"/>
      <c r="SO199" s="19"/>
      <c r="SP199" s="19"/>
      <c r="SQ199" s="19"/>
      <c r="SR199" s="19"/>
      <c r="SS199" s="19"/>
      <c r="ST199" s="19"/>
      <c r="SU199" s="19"/>
      <c r="SV199" s="19"/>
      <c r="SW199" s="19"/>
      <c r="SX199" s="19"/>
      <c r="SY199" s="19"/>
      <c r="SZ199" s="19"/>
      <c r="TA199" s="19"/>
      <c r="TB199" s="19"/>
      <c r="TC199" s="19"/>
      <c r="TD199" s="19"/>
      <c r="TE199" s="19"/>
      <c r="TF199" s="19"/>
      <c r="TG199" s="19"/>
      <c r="TH199" s="19"/>
      <c r="TI199" s="19"/>
      <c r="TJ199" s="19"/>
      <c r="TK199" s="19"/>
      <c r="TL199" s="19"/>
      <c r="TM199" s="19"/>
      <c r="TN199" s="19"/>
      <c r="TO199" s="19"/>
      <c r="TP199" s="19"/>
      <c r="TQ199" s="19"/>
      <c r="TR199" s="19"/>
      <c r="TS199" s="19"/>
      <c r="TT199" s="19"/>
      <c r="TU199" s="19"/>
      <c r="TV199" s="19"/>
      <c r="TW199" s="19"/>
      <c r="TX199" s="19"/>
      <c r="TY199" s="19"/>
      <c r="TZ199" s="19"/>
      <c r="UA199" s="19"/>
      <c r="UB199" s="19"/>
      <c r="UC199" s="19"/>
      <c r="UD199" s="19"/>
      <c r="UE199" s="19"/>
      <c r="UF199" s="19"/>
      <c r="UG199" s="19"/>
      <c r="UH199" s="19"/>
      <c r="UI199" s="19"/>
      <c r="UJ199" s="19"/>
      <c r="UK199" s="19"/>
      <c r="UL199" s="19"/>
      <c r="UM199" s="19"/>
      <c r="UN199" s="19"/>
      <c r="UO199" s="19"/>
      <c r="UP199" s="19"/>
      <c r="UQ199" s="19"/>
      <c r="UR199" s="19"/>
      <c r="US199" s="19"/>
      <c r="UT199" s="19"/>
      <c r="UU199" s="19"/>
      <c r="UV199" s="19"/>
      <c r="UW199" s="19"/>
      <c r="UX199" s="19"/>
      <c r="UY199" s="19"/>
      <c r="UZ199" s="19"/>
      <c r="VA199" s="19"/>
      <c r="VB199" s="19"/>
      <c r="VC199" s="19"/>
      <c r="VD199" s="19"/>
      <c r="VE199" s="19"/>
      <c r="VF199" s="19"/>
      <c r="VG199" s="19"/>
      <c r="VH199" s="19"/>
      <c r="VI199" s="19"/>
      <c r="VJ199" s="19"/>
      <c r="VK199" s="19"/>
      <c r="VL199" s="19"/>
      <c r="VM199" s="19"/>
      <c r="VN199" s="19"/>
      <c r="VO199" s="19"/>
      <c r="VP199" s="19"/>
      <c r="VQ199" s="19"/>
      <c r="VR199" s="19"/>
      <c r="VS199" s="19"/>
      <c r="VT199" s="19"/>
      <c r="VU199" s="19"/>
      <c r="VV199" s="19"/>
      <c r="VW199" s="19"/>
      <c r="VX199" s="19"/>
      <c r="VY199" s="19"/>
      <c r="VZ199" s="19"/>
      <c r="WA199" s="19"/>
      <c r="WB199" s="19"/>
      <c r="WC199" s="19"/>
      <c r="WD199" s="19"/>
      <c r="WE199" s="19"/>
      <c r="WF199" s="19"/>
      <c r="WG199" s="19"/>
      <c r="WH199" s="19"/>
      <c r="WI199" s="19"/>
      <c r="WJ199" s="19"/>
      <c r="WK199" s="19"/>
      <c r="WL199" s="19"/>
      <c r="WM199" s="19"/>
      <c r="WN199" s="19"/>
      <c r="WO199" s="19"/>
      <c r="WP199" s="19"/>
      <c r="WQ199" s="19"/>
      <c r="WR199" s="19"/>
      <c r="WS199" s="19"/>
      <c r="WT199" s="19"/>
      <c r="WU199" s="19"/>
      <c r="WV199" s="19"/>
      <c r="WW199" s="19"/>
      <c r="WX199" s="19"/>
      <c r="WY199" s="19"/>
      <c r="WZ199" s="19"/>
      <c r="XA199" s="19"/>
      <c r="XB199" s="19"/>
      <c r="XC199" s="19"/>
      <c r="XD199" s="19"/>
      <c r="XE199" s="19"/>
      <c r="XF199" s="19"/>
      <c r="XG199" s="19"/>
      <c r="XH199" s="19"/>
      <c r="XI199" s="19"/>
      <c r="XJ199" s="19"/>
      <c r="XK199" s="19"/>
      <c r="XL199" s="19"/>
      <c r="XM199" s="19"/>
      <c r="XN199" s="19"/>
      <c r="XO199" s="19"/>
      <c r="XP199" s="19"/>
      <c r="XQ199" s="19"/>
      <c r="XR199" s="19"/>
      <c r="XS199" s="19"/>
      <c r="XT199" s="19"/>
      <c r="XU199" s="19"/>
      <c r="XV199" s="19"/>
      <c r="XW199" s="19"/>
      <c r="XX199" s="19"/>
      <c r="XY199" s="19"/>
      <c r="XZ199" s="19"/>
      <c r="YA199" s="19"/>
      <c r="YB199" s="19"/>
      <c r="YC199" s="19"/>
      <c r="YD199" s="19"/>
      <c r="YE199" s="19"/>
      <c r="YF199" s="19"/>
      <c r="YG199" s="19"/>
      <c r="YH199" s="19"/>
      <c r="YI199" s="19"/>
      <c r="YJ199" s="19"/>
      <c r="YK199" s="19"/>
      <c r="YL199" s="19"/>
      <c r="YM199" s="19"/>
      <c r="YN199" s="19"/>
      <c r="YO199" s="19"/>
      <c r="YP199" s="19"/>
      <c r="YQ199" s="19"/>
      <c r="YR199" s="19"/>
      <c r="YS199" s="19"/>
      <c r="YT199" s="19"/>
      <c r="YU199" s="19"/>
      <c r="YV199" s="19"/>
      <c r="YW199" s="19"/>
      <c r="YX199" s="19"/>
      <c r="YY199" s="19"/>
      <c r="YZ199" s="19"/>
      <c r="ZA199" s="19"/>
      <c r="ZB199" s="19"/>
      <c r="ZC199" s="19"/>
      <c r="ZD199" s="19"/>
      <c r="ZE199" s="19"/>
      <c r="ZF199" s="19"/>
      <c r="ZG199" s="19"/>
      <c r="ZH199" s="19"/>
      <c r="ZI199" s="19"/>
      <c r="ZJ199" s="19"/>
      <c r="ZK199" s="19"/>
      <c r="ZL199" s="19"/>
      <c r="ZM199" s="19"/>
      <c r="ZN199" s="19"/>
      <c r="ZO199" s="19"/>
      <c r="ZP199" s="19"/>
      <c r="ZQ199" s="19"/>
      <c r="ZR199" s="19"/>
      <c r="ZS199" s="19"/>
      <c r="ZT199" s="19"/>
      <c r="ZU199" s="19"/>
      <c r="ZV199" s="19"/>
      <c r="ZW199" s="19"/>
      <c r="ZX199" s="19"/>
      <c r="ZY199" s="19"/>
      <c r="ZZ199" s="19"/>
      <c r="AAA199" s="19"/>
      <c r="AAB199" s="19"/>
      <c r="AAC199" s="19"/>
      <c r="AAD199" s="19"/>
      <c r="AAE199" s="19"/>
      <c r="AAF199" s="19"/>
      <c r="AAG199" s="19"/>
      <c r="AAH199" s="19"/>
      <c r="AAI199" s="19"/>
      <c r="AAJ199" s="19"/>
      <c r="AAK199" s="19"/>
      <c r="AAL199" s="19"/>
      <c r="AAM199" s="19"/>
      <c r="AAN199" s="19"/>
      <c r="AAO199" s="19"/>
      <c r="AAP199" s="19"/>
      <c r="AAQ199" s="19"/>
      <c r="AAR199" s="19"/>
      <c r="AAS199" s="19"/>
      <c r="AAT199" s="19"/>
      <c r="AAU199" s="19"/>
      <c r="AAV199" s="19"/>
      <c r="AAW199" s="19"/>
      <c r="AAX199" s="19"/>
      <c r="AAY199" s="19"/>
      <c r="AAZ199" s="19"/>
      <c r="ABA199" s="19"/>
      <c r="ABB199" s="19"/>
      <c r="ABC199" s="19"/>
      <c r="ABD199" s="19"/>
      <c r="ABE199" s="19"/>
      <c r="ABF199" s="19"/>
      <c r="ABG199" s="19"/>
      <c r="ABH199" s="19"/>
      <c r="ABI199" s="19"/>
      <c r="ABJ199" s="19"/>
      <c r="ABK199" s="19"/>
      <c r="ABL199" s="19"/>
      <c r="ABM199" s="19"/>
      <c r="ABN199" s="19"/>
      <c r="ABO199" s="19"/>
      <c r="ABP199" s="19"/>
      <c r="ABQ199" s="19"/>
      <c r="ABR199" s="19"/>
      <c r="ABS199" s="19"/>
      <c r="ABT199" s="19"/>
      <c r="ABU199" s="19"/>
      <c r="ABV199" s="19"/>
      <c r="ABW199" s="19"/>
      <c r="ABX199" s="19"/>
      <c r="ABY199" s="19"/>
      <c r="ABZ199" s="19"/>
      <c r="ACA199" s="19"/>
      <c r="ACB199" s="19"/>
      <c r="ACC199" s="19"/>
      <c r="ACD199" s="19"/>
      <c r="ACE199" s="19"/>
      <c r="ACF199" s="19"/>
      <c r="ACG199" s="19"/>
      <c r="ACH199" s="19"/>
      <c r="ACI199" s="19"/>
      <c r="ACJ199" s="19"/>
      <c r="ACK199" s="19"/>
      <c r="ACL199" s="19"/>
      <c r="ACM199" s="19"/>
      <c r="ACN199" s="19"/>
      <c r="ACO199" s="19"/>
      <c r="ACP199" s="19"/>
      <c r="ACQ199" s="19"/>
      <c r="ACR199" s="19"/>
      <c r="ACS199" s="19"/>
      <c r="ACT199" s="19"/>
      <c r="ACU199" s="19"/>
      <c r="ACV199" s="19"/>
      <c r="ACW199" s="19"/>
      <c r="ACX199" s="19"/>
      <c r="ACY199" s="19"/>
      <c r="ACZ199" s="19"/>
      <c r="ADA199" s="19"/>
      <c r="ADB199" s="19"/>
      <c r="ADC199" s="19"/>
      <c r="ADD199" s="19"/>
      <c r="ADE199" s="19"/>
      <c r="ADF199" s="19"/>
      <c r="ADG199" s="19"/>
      <c r="ADH199" s="19"/>
      <c r="ADI199" s="19"/>
      <c r="ADJ199" s="19"/>
      <c r="ADK199" s="19"/>
      <c r="ADL199" s="19"/>
      <c r="ADM199" s="19"/>
      <c r="ADN199" s="19"/>
      <c r="ADO199" s="19"/>
      <c r="ADP199" s="19"/>
      <c r="ADQ199" s="19"/>
      <c r="ADR199" s="19"/>
      <c r="ADS199" s="19"/>
      <c r="ADT199" s="19"/>
      <c r="ADU199" s="19"/>
      <c r="ADV199" s="19"/>
      <c r="ADW199" s="19"/>
      <c r="ADX199" s="19"/>
      <c r="ADY199" s="19"/>
      <c r="ADZ199" s="19"/>
      <c r="AEA199" s="19"/>
      <c r="AEB199" s="19"/>
      <c r="AEC199" s="19"/>
      <c r="AED199" s="19"/>
      <c r="AEE199" s="19"/>
      <c r="AEF199" s="19"/>
      <c r="AEG199" s="19"/>
      <c r="AEH199" s="19"/>
      <c r="AEI199" s="19"/>
      <c r="AEJ199" s="19"/>
      <c r="AEK199" s="19"/>
      <c r="AEL199" s="19"/>
      <c r="AEM199" s="19"/>
      <c r="AEN199" s="19"/>
      <c r="AEO199" s="19"/>
      <c r="AEP199" s="19"/>
      <c r="AEQ199" s="19"/>
      <c r="AER199" s="19"/>
      <c r="AES199" s="19"/>
      <c r="AET199" s="19"/>
      <c r="AEU199" s="19"/>
      <c r="AEV199" s="19"/>
      <c r="AEW199" s="19"/>
      <c r="AEX199" s="19"/>
      <c r="AEY199" s="19"/>
      <c r="AEZ199" s="19"/>
      <c r="AFA199" s="19"/>
      <c r="AFB199" s="19"/>
      <c r="AFC199" s="19"/>
      <c r="AFD199" s="19"/>
      <c r="AFE199" s="19"/>
      <c r="AFF199" s="19"/>
      <c r="AFG199" s="19"/>
      <c r="AFH199" s="19"/>
      <c r="AFI199" s="19"/>
      <c r="AFJ199" s="19"/>
      <c r="AFK199" s="19"/>
      <c r="AFL199" s="19"/>
      <c r="AFM199" s="19"/>
      <c r="AFN199" s="19"/>
      <c r="AFO199" s="19"/>
      <c r="AFP199" s="19"/>
      <c r="AFQ199" s="19"/>
      <c r="AFR199" s="19"/>
      <c r="AFS199" s="19"/>
      <c r="AFT199" s="19"/>
      <c r="AFU199" s="19"/>
      <c r="AFV199" s="19"/>
      <c r="AFW199" s="19"/>
      <c r="AFX199" s="19"/>
      <c r="AFY199" s="19"/>
      <c r="AFZ199" s="19"/>
      <c r="AGA199" s="19"/>
      <c r="AGB199" s="19"/>
      <c r="AGC199" s="19"/>
      <c r="AGD199" s="19"/>
      <c r="AGE199" s="19"/>
      <c r="AGF199" s="19"/>
      <c r="AGG199" s="19"/>
      <c r="AGH199" s="19"/>
      <c r="AGI199" s="19"/>
      <c r="AGJ199" s="19"/>
      <c r="AGK199" s="19"/>
      <c r="AGL199" s="19"/>
      <c r="AGM199" s="19"/>
      <c r="AGN199" s="19"/>
      <c r="AGO199" s="19"/>
      <c r="AGP199" s="19"/>
      <c r="AGQ199" s="19"/>
      <c r="AGR199" s="19"/>
      <c r="AGS199" s="19"/>
      <c r="AGT199" s="19"/>
      <c r="AGU199" s="19"/>
      <c r="AGV199" s="19"/>
      <c r="AGW199" s="19"/>
      <c r="AGX199" s="19"/>
      <c r="AGY199" s="19"/>
      <c r="AGZ199" s="19"/>
      <c r="AHA199" s="19"/>
      <c r="AHB199" s="19"/>
      <c r="AHC199" s="19"/>
      <c r="AHD199" s="19"/>
      <c r="AHE199" s="19"/>
      <c r="AHF199" s="19"/>
      <c r="AHG199" s="19"/>
      <c r="AHH199" s="19"/>
      <c r="AHI199" s="19"/>
      <c r="AHJ199" s="19"/>
      <c r="AHK199" s="19"/>
      <c r="AHL199" s="19"/>
      <c r="AHM199" s="19"/>
      <c r="AHN199" s="19"/>
      <c r="AHO199" s="19"/>
      <c r="AHP199" s="19"/>
      <c r="AHQ199" s="19"/>
      <c r="AHR199" s="19"/>
      <c r="AHS199" s="19"/>
      <c r="AHT199" s="19"/>
      <c r="AHU199" s="19"/>
      <c r="AHV199" s="19"/>
      <c r="AHW199" s="19"/>
      <c r="AHX199" s="19"/>
      <c r="AHY199" s="19"/>
      <c r="AHZ199" s="19"/>
      <c r="AIA199" s="19"/>
      <c r="AIB199" s="19"/>
      <c r="AIC199" s="19"/>
      <c r="AID199" s="19"/>
      <c r="AIE199" s="19"/>
      <c r="AIF199" s="19"/>
      <c r="AIG199" s="19"/>
      <c r="AIH199" s="19"/>
      <c r="AII199" s="19"/>
      <c r="AIJ199" s="19"/>
      <c r="AIK199" s="19"/>
      <c r="AIL199" s="19"/>
      <c r="AIM199" s="19"/>
      <c r="AIN199" s="19"/>
      <c r="AIO199" s="19"/>
      <c r="AIP199" s="19"/>
      <c r="AIQ199" s="19"/>
      <c r="AIR199" s="19"/>
      <c r="AIS199" s="19"/>
      <c r="AIT199" s="19"/>
      <c r="AIU199" s="19"/>
      <c r="AIV199" s="19"/>
      <c r="AIW199" s="19"/>
      <c r="AIX199" s="19"/>
      <c r="AIY199" s="19"/>
      <c r="AIZ199" s="19"/>
      <c r="AJA199" s="19"/>
      <c r="AJB199" s="19"/>
      <c r="AJC199" s="19"/>
      <c r="AJD199" s="19"/>
      <c r="AJE199" s="19"/>
      <c r="AJF199" s="19"/>
      <c r="AJG199" s="19"/>
      <c r="AJH199" s="19"/>
      <c r="AJI199" s="19"/>
      <c r="AJJ199" s="19"/>
      <c r="AJK199" s="19"/>
      <c r="AJL199" s="19"/>
      <c r="AJM199" s="19"/>
      <c r="AJN199" s="19"/>
      <c r="AJO199" s="19"/>
      <c r="AJP199" s="19"/>
      <c r="AJQ199" s="19"/>
      <c r="AJR199" s="19"/>
      <c r="AJS199" s="19"/>
      <c r="AJT199" s="19"/>
      <c r="AJU199" s="19"/>
      <c r="AJV199" s="19"/>
      <c r="AJW199" s="19"/>
      <c r="AJX199" s="19"/>
      <c r="AJY199" s="19"/>
      <c r="AJZ199" s="19"/>
      <c r="AKA199" s="19"/>
      <c r="AKB199" s="19"/>
      <c r="AKC199" s="19"/>
      <c r="AKD199" s="19"/>
      <c r="AKE199" s="19"/>
      <c r="AKF199" s="19"/>
      <c r="AKG199" s="19"/>
      <c r="AKH199" s="19"/>
      <c r="AKI199" s="19"/>
      <c r="AKJ199" s="19"/>
      <c r="AKK199" s="19"/>
      <c r="AKL199" s="19"/>
      <c r="AKM199" s="19"/>
      <c r="AKN199" s="19"/>
      <c r="AKO199" s="19"/>
      <c r="AKP199" s="19"/>
      <c r="AKQ199" s="19"/>
      <c r="AKR199" s="19"/>
      <c r="AKS199" s="19"/>
      <c r="AKT199" s="19"/>
      <c r="AKU199" s="19"/>
      <c r="AKV199" s="19"/>
      <c r="AKW199" s="19"/>
      <c r="AKX199" s="19"/>
      <c r="AKY199" s="19"/>
      <c r="AKZ199" s="19"/>
      <c r="ALA199" s="19"/>
      <c r="ALB199" s="19"/>
      <c r="ALC199" s="19"/>
      <c r="ALD199" s="19"/>
      <c r="ALE199" s="19"/>
      <c r="ALF199" s="19"/>
      <c r="ALG199" s="19"/>
      <c r="ALH199" s="19"/>
      <c r="ALI199" s="19"/>
      <c r="ALJ199" s="19"/>
      <c r="ALK199" s="19"/>
      <c r="ALL199" s="19"/>
      <c r="ALM199" s="19"/>
      <c r="ALN199" s="19"/>
      <c r="ALO199" s="19"/>
      <c r="ALP199" s="19"/>
      <c r="ALQ199" s="19"/>
      <c r="ALR199" s="19"/>
      <c r="ALS199" s="19"/>
      <c r="ALT199" s="19"/>
      <c r="ALU199" s="19"/>
      <c r="ALV199" s="19"/>
      <c r="ALW199" s="19"/>
      <c r="ALX199" s="19"/>
      <c r="ALY199" s="19"/>
      <c r="ALZ199" s="19"/>
      <c r="AMA199" s="19"/>
      <c r="AMB199" s="19"/>
      <c r="AMC199" s="19"/>
      <c r="AMD199" s="19"/>
    </row>
    <row r="200" spans="1:1018">
      <c r="A200" s="98">
        <v>1130183</v>
      </c>
      <c r="B200" s="99" t="s">
        <v>274</v>
      </c>
      <c r="C200" s="98">
        <v>200</v>
      </c>
      <c r="D200" s="100">
        <v>5</v>
      </c>
      <c r="E200" s="101">
        <v>1</v>
      </c>
      <c r="F200" s="97" t="s">
        <v>37</v>
      </c>
      <c r="G200" s="37" t="s">
        <v>260</v>
      </c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  <c r="IT200" s="19"/>
      <c r="IU200" s="19"/>
      <c r="IV200" s="19"/>
      <c r="IW200" s="19"/>
      <c r="IX200" s="19"/>
      <c r="IY200" s="19"/>
      <c r="IZ200" s="19"/>
      <c r="JA200" s="19"/>
      <c r="JB200" s="19"/>
      <c r="JC200" s="19"/>
      <c r="JD200" s="19"/>
      <c r="JE200" s="19"/>
      <c r="JF200" s="19"/>
      <c r="JG200" s="19"/>
      <c r="JH200" s="19"/>
      <c r="JI200" s="19"/>
      <c r="JJ200" s="19"/>
      <c r="JK200" s="19"/>
      <c r="JL200" s="19"/>
      <c r="JM200" s="19"/>
      <c r="JN200" s="19"/>
      <c r="JO200" s="19"/>
      <c r="JP200" s="19"/>
      <c r="JQ200" s="19"/>
      <c r="JR200" s="19"/>
      <c r="JS200" s="19"/>
      <c r="JT200" s="19"/>
      <c r="JU200" s="19"/>
      <c r="JV200" s="19"/>
      <c r="JW200" s="19"/>
      <c r="JX200" s="19"/>
      <c r="JY200" s="19"/>
      <c r="JZ200" s="19"/>
      <c r="KA200" s="19"/>
      <c r="KB200" s="19"/>
      <c r="KC200" s="19"/>
      <c r="KD200" s="19"/>
      <c r="KE200" s="19"/>
      <c r="KF200" s="19"/>
      <c r="KG200" s="19"/>
      <c r="KH200" s="19"/>
      <c r="KI200" s="19"/>
      <c r="KJ200" s="19"/>
      <c r="KK200" s="19"/>
      <c r="KL200" s="19"/>
      <c r="KM200" s="19"/>
      <c r="KN200" s="19"/>
      <c r="KO200" s="19"/>
      <c r="KP200" s="19"/>
      <c r="KQ200" s="19"/>
      <c r="KR200" s="19"/>
      <c r="KS200" s="19"/>
      <c r="KT200" s="19"/>
      <c r="KU200" s="19"/>
      <c r="KV200" s="19"/>
      <c r="KW200" s="19"/>
      <c r="KX200" s="19"/>
      <c r="KY200" s="19"/>
      <c r="KZ200" s="19"/>
      <c r="LA200" s="19"/>
      <c r="LB200" s="19"/>
      <c r="LC200" s="19"/>
      <c r="LD200" s="19"/>
      <c r="LE200" s="19"/>
      <c r="LF200" s="19"/>
      <c r="LG200" s="19"/>
      <c r="LH200" s="19"/>
      <c r="LI200" s="19"/>
      <c r="LJ200" s="19"/>
      <c r="LK200" s="19"/>
      <c r="LL200" s="19"/>
      <c r="LM200" s="19"/>
      <c r="LN200" s="19"/>
      <c r="LO200" s="19"/>
      <c r="LP200" s="19"/>
      <c r="LQ200" s="19"/>
      <c r="LR200" s="19"/>
      <c r="LS200" s="19"/>
      <c r="LT200" s="19"/>
      <c r="LU200" s="19"/>
      <c r="LV200" s="19"/>
      <c r="LW200" s="19"/>
      <c r="LX200" s="19"/>
      <c r="LY200" s="19"/>
      <c r="LZ200" s="19"/>
      <c r="MA200" s="19"/>
      <c r="MB200" s="19"/>
      <c r="MC200" s="19"/>
      <c r="MD200" s="19"/>
      <c r="ME200" s="19"/>
      <c r="MF200" s="19"/>
      <c r="MG200" s="19"/>
      <c r="MH200" s="19"/>
      <c r="MI200" s="19"/>
      <c r="MJ200" s="19"/>
      <c r="MK200" s="19"/>
      <c r="ML200" s="19"/>
      <c r="MM200" s="19"/>
      <c r="MN200" s="19"/>
      <c r="MO200" s="19"/>
      <c r="MP200" s="19"/>
      <c r="MQ200" s="19"/>
      <c r="MR200" s="19"/>
      <c r="MS200" s="19"/>
      <c r="MT200" s="19"/>
      <c r="MU200" s="19"/>
      <c r="MV200" s="19"/>
      <c r="MW200" s="19"/>
      <c r="MX200" s="19"/>
      <c r="MY200" s="19"/>
      <c r="MZ200" s="19"/>
      <c r="NA200" s="19"/>
      <c r="NB200" s="19"/>
      <c r="NC200" s="19"/>
      <c r="ND200" s="19"/>
      <c r="NE200" s="19"/>
      <c r="NF200" s="19"/>
      <c r="NG200" s="19"/>
      <c r="NH200" s="19"/>
      <c r="NI200" s="19"/>
      <c r="NJ200" s="19"/>
      <c r="NK200" s="19"/>
      <c r="NL200" s="19"/>
      <c r="NM200" s="19"/>
      <c r="NN200" s="19"/>
      <c r="NO200" s="19"/>
      <c r="NP200" s="19"/>
      <c r="NQ200" s="19"/>
      <c r="NR200" s="19"/>
      <c r="NS200" s="19"/>
      <c r="NT200" s="19"/>
      <c r="NU200" s="19"/>
      <c r="NV200" s="19"/>
      <c r="NW200" s="19"/>
      <c r="NX200" s="19"/>
      <c r="NY200" s="19"/>
      <c r="NZ200" s="19"/>
      <c r="OA200" s="19"/>
      <c r="OB200" s="19"/>
      <c r="OC200" s="19"/>
      <c r="OD200" s="19"/>
      <c r="OE200" s="19"/>
      <c r="OF200" s="19"/>
      <c r="OG200" s="19"/>
      <c r="OH200" s="19"/>
      <c r="OI200" s="19"/>
      <c r="OJ200" s="19"/>
      <c r="OK200" s="19"/>
      <c r="OL200" s="19"/>
      <c r="OM200" s="19"/>
      <c r="ON200" s="19"/>
      <c r="OO200" s="19"/>
      <c r="OP200" s="19"/>
      <c r="OQ200" s="19"/>
      <c r="OR200" s="19"/>
      <c r="OS200" s="19"/>
      <c r="OT200" s="19"/>
      <c r="OU200" s="19"/>
      <c r="OV200" s="19"/>
      <c r="OW200" s="19"/>
      <c r="OX200" s="19"/>
      <c r="OY200" s="19"/>
      <c r="OZ200" s="19"/>
      <c r="PA200" s="19"/>
      <c r="PB200" s="19"/>
      <c r="PC200" s="19"/>
      <c r="PD200" s="19"/>
      <c r="PE200" s="19"/>
      <c r="PF200" s="19"/>
      <c r="PG200" s="19"/>
      <c r="PH200" s="19"/>
      <c r="PI200" s="19"/>
      <c r="PJ200" s="19"/>
      <c r="PK200" s="19"/>
      <c r="PL200" s="19"/>
      <c r="PM200" s="19"/>
      <c r="PN200" s="19"/>
      <c r="PO200" s="19"/>
      <c r="PP200" s="19"/>
      <c r="PQ200" s="19"/>
      <c r="PR200" s="19"/>
      <c r="PS200" s="19"/>
      <c r="PT200" s="19"/>
      <c r="PU200" s="19"/>
      <c r="PV200" s="19"/>
      <c r="PW200" s="19"/>
      <c r="PX200" s="19"/>
      <c r="PY200" s="19"/>
      <c r="PZ200" s="19"/>
      <c r="QA200" s="19"/>
      <c r="QB200" s="19"/>
      <c r="QC200" s="19"/>
      <c r="QD200" s="19"/>
      <c r="QE200" s="19"/>
      <c r="QF200" s="19"/>
      <c r="QG200" s="19"/>
      <c r="QH200" s="19"/>
      <c r="QI200" s="19"/>
      <c r="QJ200" s="19"/>
      <c r="QK200" s="19"/>
      <c r="QL200" s="19"/>
      <c r="QM200" s="19"/>
      <c r="QN200" s="19"/>
      <c r="QO200" s="19"/>
      <c r="QP200" s="19"/>
      <c r="QQ200" s="19"/>
      <c r="QR200" s="19"/>
      <c r="QS200" s="19"/>
      <c r="QT200" s="19"/>
      <c r="QU200" s="19"/>
      <c r="QV200" s="19"/>
      <c r="QW200" s="19"/>
      <c r="QX200" s="19"/>
      <c r="QY200" s="19"/>
      <c r="QZ200" s="19"/>
      <c r="RA200" s="19"/>
      <c r="RB200" s="19"/>
      <c r="RC200" s="19"/>
      <c r="RD200" s="19"/>
      <c r="RE200" s="19"/>
      <c r="RF200" s="19"/>
      <c r="RG200" s="19"/>
      <c r="RH200" s="19"/>
      <c r="RI200" s="19"/>
      <c r="RJ200" s="19"/>
      <c r="RK200" s="19"/>
      <c r="RL200" s="19"/>
      <c r="RM200" s="19"/>
      <c r="RN200" s="19"/>
      <c r="RO200" s="19"/>
      <c r="RP200" s="19"/>
      <c r="RQ200" s="19"/>
      <c r="RR200" s="19"/>
      <c r="RS200" s="19"/>
      <c r="RT200" s="19"/>
      <c r="RU200" s="19"/>
      <c r="RV200" s="19"/>
      <c r="RW200" s="19"/>
      <c r="RX200" s="19"/>
      <c r="RY200" s="19"/>
      <c r="RZ200" s="19"/>
      <c r="SA200" s="19"/>
      <c r="SB200" s="19"/>
      <c r="SC200" s="19"/>
      <c r="SD200" s="19"/>
      <c r="SE200" s="19"/>
      <c r="SF200" s="19"/>
      <c r="SG200" s="19"/>
      <c r="SH200" s="19"/>
      <c r="SI200" s="19"/>
      <c r="SJ200" s="19"/>
      <c r="SK200" s="19"/>
      <c r="SL200" s="19"/>
      <c r="SM200" s="19"/>
      <c r="SN200" s="19"/>
      <c r="SO200" s="19"/>
      <c r="SP200" s="19"/>
      <c r="SQ200" s="19"/>
      <c r="SR200" s="19"/>
      <c r="SS200" s="19"/>
      <c r="ST200" s="19"/>
      <c r="SU200" s="19"/>
      <c r="SV200" s="19"/>
      <c r="SW200" s="19"/>
      <c r="SX200" s="19"/>
      <c r="SY200" s="19"/>
      <c r="SZ200" s="19"/>
      <c r="TA200" s="19"/>
      <c r="TB200" s="19"/>
      <c r="TC200" s="19"/>
      <c r="TD200" s="19"/>
      <c r="TE200" s="19"/>
      <c r="TF200" s="19"/>
      <c r="TG200" s="19"/>
      <c r="TH200" s="19"/>
      <c r="TI200" s="19"/>
      <c r="TJ200" s="19"/>
      <c r="TK200" s="19"/>
      <c r="TL200" s="19"/>
      <c r="TM200" s="19"/>
      <c r="TN200" s="19"/>
      <c r="TO200" s="19"/>
      <c r="TP200" s="19"/>
      <c r="TQ200" s="19"/>
      <c r="TR200" s="19"/>
      <c r="TS200" s="19"/>
      <c r="TT200" s="19"/>
      <c r="TU200" s="19"/>
      <c r="TV200" s="19"/>
      <c r="TW200" s="19"/>
      <c r="TX200" s="19"/>
      <c r="TY200" s="19"/>
      <c r="TZ200" s="19"/>
      <c r="UA200" s="19"/>
      <c r="UB200" s="19"/>
      <c r="UC200" s="19"/>
      <c r="UD200" s="19"/>
      <c r="UE200" s="19"/>
      <c r="UF200" s="19"/>
      <c r="UG200" s="19"/>
      <c r="UH200" s="19"/>
      <c r="UI200" s="19"/>
      <c r="UJ200" s="19"/>
      <c r="UK200" s="19"/>
      <c r="UL200" s="19"/>
      <c r="UM200" s="19"/>
      <c r="UN200" s="19"/>
      <c r="UO200" s="19"/>
      <c r="UP200" s="19"/>
      <c r="UQ200" s="19"/>
      <c r="UR200" s="19"/>
      <c r="US200" s="19"/>
      <c r="UT200" s="19"/>
      <c r="UU200" s="19"/>
      <c r="UV200" s="19"/>
      <c r="UW200" s="19"/>
      <c r="UX200" s="19"/>
      <c r="UY200" s="19"/>
      <c r="UZ200" s="19"/>
      <c r="VA200" s="19"/>
      <c r="VB200" s="19"/>
      <c r="VC200" s="19"/>
      <c r="VD200" s="19"/>
      <c r="VE200" s="19"/>
      <c r="VF200" s="19"/>
      <c r="VG200" s="19"/>
      <c r="VH200" s="19"/>
      <c r="VI200" s="19"/>
      <c r="VJ200" s="19"/>
      <c r="VK200" s="19"/>
      <c r="VL200" s="19"/>
      <c r="VM200" s="19"/>
      <c r="VN200" s="19"/>
      <c r="VO200" s="19"/>
      <c r="VP200" s="19"/>
      <c r="VQ200" s="19"/>
      <c r="VR200" s="19"/>
      <c r="VS200" s="19"/>
      <c r="VT200" s="19"/>
      <c r="VU200" s="19"/>
      <c r="VV200" s="19"/>
      <c r="VW200" s="19"/>
      <c r="VX200" s="19"/>
      <c r="VY200" s="19"/>
      <c r="VZ200" s="19"/>
      <c r="WA200" s="19"/>
      <c r="WB200" s="19"/>
      <c r="WC200" s="19"/>
      <c r="WD200" s="19"/>
      <c r="WE200" s="19"/>
      <c r="WF200" s="19"/>
      <c r="WG200" s="19"/>
      <c r="WH200" s="19"/>
      <c r="WI200" s="19"/>
      <c r="WJ200" s="19"/>
      <c r="WK200" s="19"/>
      <c r="WL200" s="19"/>
      <c r="WM200" s="19"/>
      <c r="WN200" s="19"/>
      <c r="WO200" s="19"/>
      <c r="WP200" s="19"/>
      <c r="WQ200" s="19"/>
      <c r="WR200" s="19"/>
      <c r="WS200" s="19"/>
      <c r="WT200" s="19"/>
      <c r="WU200" s="19"/>
      <c r="WV200" s="19"/>
      <c r="WW200" s="19"/>
      <c r="WX200" s="19"/>
      <c r="WY200" s="19"/>
      <c r="WZ200" s="19"/>
      <c r="XA200" s="19"/>
      <c r="XB200" s="19"/>
      <c r="XC200" s="19"/>
      <c r="XD200" s="19"/>
      <c r="XE200" s="19"/>
      <c r="XF200" s="19"/>
      <c r="XG200" s="19"/>
      <c r="XH200" s="19"/>
      <c r="XI200" s="19"/>
      <c r="XJ200" s="19"/>
      <c r="XK200" s="19"/>
      <c r="XL200" s="19"/>
      <c r="XM200" s="19"/>
      <c r="XN200" s="19"/>
      <c r="XO200" s="19"/>
      <c r="XP200" s="19"/>
      <c r="XQ200" s="19"/>
      <c r="XR200" s="19"/>
      <c r="XS200" s="19"/>
      <c r="XT200" s="19"/>
      <c r="XU200" s="19"/>
      <c r="XV200" s="19"/>
      <c r="XW200" s="19"/>
      <c r="XX200" s="19"/>
      <c r="XY200" s="19"/>
      <c r="XZ200" s="19"/>
      <c r="YA200" s="19"/>
      <c r="YB200" s="19"/>
      <c r="YC200" s="19"/>
      <c r="YD200" s="19"/>
      <c r="YE200" s="19"/>
      <c r="YF200" s="19"/>
      <c r="YG200" s="19"/>
      <c r="YH200" s="19"/>
      <c r="YI200" s="19"/>
      <c r="YJ200" s="19"/>
      <c r="YK200" s="19"/>
      <c r="YL200" s="19"/>
      <c r="YM200" s="19"/>
      <c r="YN200" s="19"/>
      <c r="YO200" s="19"/>
      <c r="YP200" s="19"/>
      <c r="YQ200" s="19"/>
      <c r="YR200" s="19"/>
      <c r="YS200" s="19"/>
      <c r="YT200" s="19"/>
      <c r="YU200" s="19"/>
      <c r="YV200" s="19"/>
      <c r="YW200" s="19"/>
      <c r="YX200" s="19"/>
      <c r="YY200" s="19"/>
      <c r="YZ200" s="19"/>
      <c r="ZA200" s="19"/>
      <c r="ZB200" s="19"/>
      <c r="ZC200" s="19"/>
      <c r="ZD200" s="19"/>
      <c r="ZE200" s="19"/>
      <c r="ZF200" s="19"/>
      <c r="ZG200" s="19"/>
      <c r="ZH200" s="19"/>
      <c r="ZI200" s="19"/>
      <c r="ZJ200" s="19"/>
      <c r="ZK200" s="19"/>
      <c r="ZL200" s="19"/>
      <c r="ZM200" s="19"/>
      <c r="ZN200" s="19"/>
      <c r="ZO200" s="19"/>
      <c r="ZP200" s="19"/>
      <c r="ZQ200" s="19"/>
      <c r="ZR200" s="19"/>
      <c r="ZS200" s="19"/>
      <c r="ZT200" s="19"/>
      <c r="ZU200" s="19"/>
      <c r="ZV200" s="19"/>
      <c r="ZW200" s="19"/>
      <c r="ZX200" s="19"/>
      <c r="ZY200" s="19"/>
      <c r="ZZ200" s="19"/>
      <c r="AAA200" s="19"/>
      <c r="AAB200" s="19"/>
      <c r="AAC200" s="19"/>
      <c r="AAD200" s="19"/>
      <c r="AAE200" s="19"/>
      <c r="AAF200" s="19"/>
      <c r="AAG200" s="19"/>
      <c r="AAH200" s="19"/>
      <c r="AAI200" s="19"/>
      <c r="AAJ200" s="19"/>
      <c r="AAK200" s="19"/>
      <c r="AAL200" s="19"/>
      <c r="AAM200" s="19"/>
      <c r="AAN200" s="19"/>
      <c r="AAO200" s="19"/>
      <c r="AAP200" s="19"/>
      <c r="AAQ200" s="19"/>
      <c r="AAR200" s="19"/>
      <c r="AAS200" s="19"/>
      <c r="AAT200" s="19"/>
      <c r="AAU200" s="19"/>
      <c r="AAV200" s="19"/>
      <c r="AAW200" s="19"/>
      <c r="AAX200" s="19"/>
      <c r="AAY200" s="19"/>
      <c r="AAZ200" s="19"/>
      <c r="ABA200" s="19"/>
      <c r="ABB200" s="19"/>
      <c r="ABC200" s="19"/>
      <c r="ABD200" s="19"/>
      <c r="ABE200" s="19"/>
      <c r="ABF200" s="19"/>
      <c r="ABG200" s="19"/>
      <c r="ABH200" s="19"/>
      <c r="ABI200" s="19"/>
      <c r="ABJ200" s="19"/>
      <c r="ABK200" s="19"/>
      <c r="ABL200" s="19"/>
      <c r="ABM200" s="19"/>
      <c r="ABN200" s="19"/>
      <c r="ABO200" s="19"/>
      <c r="ABP200" s="19"/>
      <c r="ABQ200" s="19"/>
      <c r="ABR200" s="19"/>
      <c r="ABS200" s="19"/>
      <c r="ABT200" s="19"/>
      <c r="ABU200" s="19"/>
      <c r="ABV200" s="19"/>
      <c r="ABW200" s="19"/>
      <c r="ABX200" s="19"/>
      <c r="ABY200" s="19"/>
      <c r="ABZ200" s="19"/>
      <c r="ACA200" s="19"/>
      <c r="ACB200" s="19"/>
      <c r="ACC200" s="19"/>
      <c r="ACD200" s="19"/>
      <c r="ACE200" s="19"/>
      <c r="ACF200" s="19"/>
      <c r="ACG200" s="19"/>
      <c r="ACH200" s="19"/>
      <c r="ACI200" s="19"/>
      <c r="ACJ200" s="19"/>
      <c r="ACK200" s="19"/>
      <c r="ACL200" s="19"/>
      <c r="ACM200" s="19"/>
      <c r="ACN200" s="19"/>
      <c r="ACO200" s="19"/>
      <c r="ACP200" s="19"/>
      <c r="ACQ200" s="19"/>
      <c r="ACR200" s="19"/>
      <c r="ACS200" s="19"/>
      <c r="ACT200" s="19"/>
      <c r="ACU200" s="19"/>
      <c r="ACV200" s="19"/>
      <c r="ACW200" s="19"/>
      <c r="ACX200" s="19"/>
      <c r="ACY200" s="19"/>
      <c r="ACZ200" s="19"/>
      <c r="ADA200" s="19"/>
      <c r="ADB200" s="19"/>
      <c r="ADC200" s="19"/>
      <c r="ADD200" s="19"/>
      <c r="ADE200" s="19"/>
      <c r="ADF200" s="19"/>
      <c r="ADG200" s="19"/>
      <c r="ADH200" s="19"/>
      <c r="ADI200" s="19"/>
      <c r="ADJ200" s="19"/>
      <c r="ADK200" s="19"/>
      <c r="ADL200" s="19"/>
      <c r="ADM200" s="19"/>
      <c r="ADN200" s="19"/>
      <c r="ADO200" s="19"/>
      <c r="ADP200" s="19"/>
      <c r="ADQ200" s="19"/>
      <c r="ADR200" s="19"/>
      <c r="ADS200" s="19"/>
      <c r="ADT200" s="19"/>
      <c r="ADU200" s="19"/>
      <c r="ADV200" s="19"/>
      <c r="ADW200" s="19"/>
      <c r="ADX200" s="19"/>
      <c r="ADY200" s="19"/>
      <c r="ADZ200" s="19"/>
      <c r="AEA200" s="19"/>
      <c r="AEB200" s="19"/>
      <c r="AEC200" s="19"/>
      <c r="AED200" s="19"/>
      <c r="AEE200" s="19"/>
      <c r="AEF200" s="19"/>
      <c r="AEG200" s="19"/>
      <c r="AEH200" s="19"/>
      <c r="AEI200" s="19"/>
      <c r="AEJ200" s="19"/>
      <c r="AEK200" s="19"/>
      <c r="AEL200" s="19"/>
      <c r="AEM200" s="19"/>
      <c r="AEN200" s="19"/>
      <c r="AEO200" s="19"/>
      <c r="AEP200" s="19"/>
      <c r="AEQ200" s="19"/>
      <c r="AER200" s="19"/>
      <c r="AES200" s="19"/>
      <c r="AET200" s="19"/>
      <c r="AEU200" s="19"/>
      <c r="AEV200" s="19"/>
      <c r="AEW200" s="19"/>
      <c r="AEX200" s="19"/>
      <c r="AEY200" s="19"/>
      <c r="AEZ200" s="19"/>
      <c r="AFA200" s="19"/>
      <c r="AFB200" s="19"/>
      <c r="AFC200" s="19"/>
      <c r="AFD200" s="19"/>
      <c r="AFE200" s="19"/>
      <c r="AFF200" s="19"/>
      <c r="AFG200" s="19"/>
      <c r="AFH200" s="19"/>
      <c r="AFI200" s="19"/>
      <c r="AFJ200" s="19"/>
      <c r="AFK200" s="19"/>
      <c r="AFL200" s="19"/>
      <c r="AFM200" s="19"/>
      <c r="AFN200" s="19"/>
      <c r="AFO200" s="19"/>
      <c r="AFP200" s="19"/>
      <c r="AFQ200" s="19"/>
      <c r="AFR200" s="19"/>
      <c r="AFS200" s="19"/>
      <c r="AFT200" s="19"/>
      <c r="AFU200" s="19"/>
      <c r="AFV200" s="19"/>
      <c r="AFW200" s="19"/>
      <c r="AFX200" s="19"/>
      <c r="AFY200" s="19"/>
      <c r="AFZ200" s="19"/>
      <c r="AGA200" s="19"/>
      <c r="AGB200" s="19"/>
      <c r="AGC200" s="19"/>
      <c r="AGD200" s="19"/>
      <c r="AGE200" s="19"/>
      <c r="AGF200" s="19"/>
      <c r="AGG200" s="19"/>
      <c r="AGH200" s="19"/>
      <c r="AGI200" s="19"/>
      <c r="AGJ200" s="19"/>
      <c r="AGK200" s="19"/>
      <c r="AGL200" s="19"/>
      <c r="AGM200" s="19"/>
      <c r="AGN200" s="19"/>
      <c r="AGO200" s="19"/>
      <c r="AGP200" s="19"/>
      <c r="AGQ200" s="19"/>
      <c r="AGR200" s="19"/>
      <c r="AGS200" s="19"/>
      <c r="AGT200" s="19"/>
      <c r="AGU200" s="19"/>
      <c r="AGV200" s="19"/>
      <c r="AGW200" s="19"/>
      <c r="AGX200" s="19"/>
      <c r="AGY200" s="19"/>
      <c r="AGZ200" s="19"/>
      <c r="AHA200" s="19"/>
      <c r="AHB200" s="19"/>
      <c r="AHC200" s="19"/>
      <c r="AHD200" s="19"/>
      <c r="AHE200" s="19"/>
      <c r="AHF200" s="19"/>
      <c r="AHG200" s="19"/>
      <c r="AHH200" s="19"/>
      <c r="AHI200" s="19"/>
      <c r="AHJ200" s="19"/>
      <c r="AHK200" s="19"/>
      <c r="AHL200" s="19"/>
      <c r="AHM200" s="19"/>
      <c r="AHN200" s="19"/>
      <c r="AHO200" s="19"/>
      <c r="AHP200" s="19"/>
      <c r="AHQ200" s="19"/>
      <c r="AHR200" s="19"/>
      <c r="AHS200" s="19"/>
      <c r="AHT200" s="19"/>
      <c r="AHU200" s="19"/>
      <c r="AHV200" s="19"/>
      <c r="AHW200" s="19"/>
      <c r="AHX200" s="19"/>
      <c r="AHY200" s="19"/>
      <c r="AHZ200" s="19"/>
      <c r="AIA200" s="19"/>
      <c r="AIB200" s="19"/>
      <c r="AIC200" s="19"/>
      <c r="AID200" s="19"/>
      <c r="AIE200" s="19"/>
      <c r="AIF200" s="19"/>
      <c r="AIG200" s="19"/>
      <c r="AIH200" s="19"/>
      <c r="AII200" s="19"/>
      <c r="AIJ200" s="19"/>
      <c r="AIK200" s="19"/>
      <c r="AIL200" s="19"/>
      <c r="AIM200" s="19"/>
      <c r="AIN200" s="19"/>
      <c r="AIO200" s="19"/>
      <c r="AIP200" s="19"/>
      <c r="AIQ200" s="19"/>
      <c r="AIR200" s="19"/>
      <c r="AIS200" s="19"/>
      <c r="AIT200" s="19"/>
      <c r="AIU200" s="19"/>
      <c r="AIV200" s="19"/>
      <c r="AIW200" s="19"/>
      <c r="AIX200" s="19"/>
      <c r="AIY200" s="19"/>
      <c r="AIZ200" s="19"/>
      <c r="AJA200" s="19"/>
      <c r="AJB200" s="19"/>
      <c r="AJC200" s="19"/>
      <c r="AJD200" s="19"/>
      <c r="AJE200" s="19"/>
      <c r="AJF200" s="19"/>
      <c r="AJG200" s="19"/>
      <c r="AJH200" s="19"/>
      <c r="AJI200" s="19"/>
      <c r="AJJ200" s="19"/>
      <c r="AJK200" s="19"/>
      <c r="AJL200" s="19"/>
      <c r="AJM200" s="19"/>
      <c r="AJN200" s="19"/>
      <c r="AJO200" s="19"/>
      <c r="AJP200" s="19"/>
      <c r="AJQ200" s="19"/>
      <c r="AJR200" s="19"/>
      <c r="AJS200" s="19"/>
      <c r="AJT200" s="19"/>
      <c r="AJU200" s="19"/>
      <c r="AJV200" s="19"/>
      <c r="AJW200" s="19"/>
      <c r="AJX200" s="19"/>
      <c r="AJY200" s="19"/>
      <c r="AJZ200" s="19"/>
      <c r="AKA200" s="19"/>
      <c r="AKB200" s="19"/>
      <c r="AKC200" s="19"/>
      <c r="AKD200" s="19"/>
      <c r="AKE200" s="19"/>
      <c r="AKF200" s="19"/>
      <c r="AKG200" s="19"/>
      <c r="AKH200" s="19"/>
      <c r="AKI200" s="19"/>
      <c r="AKJ200" s="19"/>
      <c r="AKK200" s="19"/>
      <c r="AKL200" s="19"/>
      <c r="AKM200" s="19"/>
      <c r="AKN200" s="19"/>
      <c r="AKO200" s="19"/>
      <c r="AKP200" s="19"/>
      <c r="AKQ200" s="19"/>
      <c r="AKR200" s="19"/>
      <c r="AKS200" s="19"/>
      <c r="AKT200" s="19"/>
      <c r="AKU200" s="19"/>
      <c r="AKV200" s="19"/>
      <c r="AKW200" s="19"/>
      <c r="AKX200" s="19"/>
      <c r="AKY200" s="19"/>
      <c r="AKZ200" s="19"/>
      <c r="ALA200" s="19"/>
      <c r="ALB200" s="19"/>
      <c r="ALC200" s="19"/>
      <c r="ALD200" s="19"/>
      <c r="ALE200" s="19"/>
      <c r="ALF200" s="19"/>
      <c r="ALG200" s="19"/>
      <c r="ALH200" s="19"/>
      <c r="ALI200" s="19"/>
      <c r="ALJ200" s="19"/>
      <c r="ALK200" s="19"/>
      <c r="ALL200" s="19"/>
      <c r="ALM200" s="19"/>
      <c r="ALN200" s="19"/>
      <c r="ALO200" s="19"/>
      <c r="ALP200" s="19"/>
      <c r="ALQ200" s="19"/>
      <c r="ALR200" s="19"/>
      <c r="ALS200" s="19"/>
      <c r="ALT200" s="19"/>
      <c r="ALU200" s="19"/>
      <c r="ALV200" s="19"/>
      <c r="ALW200" s="19"/>
      <c r="ALX200" s="19"/>
      <c r="ALY200" s="19"/>
      <c r="ALZ200" s="19"/>
      <c r="AMA200" s="19"/>
      <c r="AMB200" s="19"/>
      <c r="AMC200" s="19"/>
      <c r="AMD200" s="19"/>
    </row>
    <row r="201" spans="1:1018">
      <c r="A201" s="98">
        <v>1130184</v>
      </c>
      <c r="B201" s="99" t="s">
        <v>265</v>
      </c>
      <c r="C201" s="98">
        <v>60</v>
      </c>
      <c r="D201" s="100">
        <v>1</v>
      </c>
      <c r="E201" s="101">
        <v>1</v>
      </c>
      <c r="F201" s="97" t="s">
        <v>37</v>
      </c>
      <c r="G201" s="37" t="s">
        <v>383</v>
      </c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  <c r="IT201" s="19"/>
      <c r="IU201" s="19"/>
      <c r="IV201" s="19"/>
      <c r="IW201" s="19"/>
      <c r="IX201" s="19"/>
      <c r="IY201" s="19"/>
      <c r="IZ201" s="19"/>
      <c r="JA201" s="19"/>
      <c r="JB201" s="19"/>
      <c r="JC201" s="19"/>
      <c r="JD201" s="19"/>
      <c r="JE201" s="19"/>
      <c r="JF201" s="19"/>
      <c r="JG201" s="19"/>
      <c r="JH201" s="19"/>
      <c r="JI201" s="19"/>
      <c r="JJ201" s="19"/>
      <c r="JK201" s="19"/>
      <c r="JL201" s="19"/>
      <c r="JM201" s="19"/>
      <c r="JN201" s="19"/>
      <c r="JO201" s="19"/>
      <c r="JP201" s="19"/>
      <c r="JQ201" s="19"/>
      <c r="JR201" s="19"/>
      <c r="JS201" s="19"/>
      <c r="JT201" s="19"/>
      <c r="JU201" s="19"/>
      <c r="JV201" s="19"/>
      <c r="JW201" s="19"/>
      <c r="JX201" s="19"/>
      <c r="JY201" s="19"/>
      <c r="JZ201" s="19"/>
      <c r="KA201" s="19"/>
      <c r="KB201" s="19"/>
      <c r="KC201" s="19"/>
      <c r="KD201" s="19"/>
      <c r="KE201" s="19"/>
      <c r="KF201" s="19"/>
      <c r="KG201" s="19"/>
      <c r="KH201" s="19"/>
      <c r="KI201" s="19"/>
      <c r="KJ201" s="19"/>
      <c r="KK201" s="19"/>
      <c r="KL201" s="19"/>
      <c r="KM201" s="19"/>
      <c r="KN201" s="19"/>
      <c r="KO201" s="19"/>
      <c r="KP201" s="19"/>
      <c r="KQ201" s="19"/>
      <c r="KR201" s="19"/>
      <c r="KS201" s="19"/>
      <c r="KT201" s="19"/>
      <c r="KU201" s="19"/>
      <c r="KV201" s="19"/>
      <c r="KW201" s="19"/>
      <c r="KX201" s="19"/>
      <c r="KY201" s="19"/>
      <c r="KZ201" s="19"/>
      <c r="LA201" s="19"/>
      <c r="LB201" s="19"/>
      <c r="LC201" s="19"/>
      <c r="LD201" s="19"/>
      <c r="LE201" s="19"/>
      <c r="LF201" s="19"/>
      <c r="LG201" s="19"/>
      <c r="LH201" s="19"/>
      <c r="LI201" s="19"/>
      <c r="LJ201" s="19"/>
      <c r="LK201" s="19"/>
      <c r="LL201" s="19"/>
      <c r="LM201" s="19"/>
      <c r="LN201" s="19"/>
      <c r="LO201" s="19"/>
      <c r="LP201" s="19"/>
      <c r="LQ201" s="19"/>
      <c r="LR201" s="19"/>
      <c r="LS201" s="19"/>
      <c r="LT201" s="19"/>
      <c r="LU201" s="19"/>
      <c r="LV201" s="19"/>
      <c r="LW201" s="19"/>
      <c r="LX201" s="19"/>
      <c r="LY201" s="19"/>
      <c r="LZ201" s="19"/>
      <c r="MA201" s="19"/>
      <c r="MB201" s="19"/>
      <c r="MC201" s="19"/>
      <c r="MD201" s="19"/>
      <c r="ME201" s="19"/>
      <c r="MF201" s="19"/>
      <c r="MG201" s="19"/>
      <c r="MH201" s="19"/>
      <c r="MI201" s="19"/>
      <c r="MJ201" s="19"/>
      <c r="MK201" s="19"/>
      <c r="ML201" s="19"/>
      <c r="MM201" s="19"/>
      <c r="MN201" s="19"/>
      <c r="MO201" s="19"/>
      <c r="MP201" s="19"/>
      <c r="MQ201" s="19"/>
      <c r="MR201" s="19"/>
      <c r="MS201" s="19"/>
      <c r="MT201" s="19"/>
      <c r="MU201" s="19"/>
      <c r="MV201" s="19"/>
      <c r="MW201" s="19"/>
      <c r="MX201" s="19"/>
      <c r="MY201" s="19"/>
      <c r="MZ201" s="19"/>
      <c r="NA201" s="19"/>
      <c r="NB201" s="19"/>
      <c r="NC201" s="19"/>
      <c r="ND201" s="19"/>
      <c r="NE201" s="19"/>
      <c r="NF201" s="19"/>
      <c r="NG201" s="19"/>
      <c r="NH201" s="19"/>
      <c r="NI201" s="19"/>
      <c r="NJ201" s="19"/>
      <c r="NK201" s="19"/>
      <c r="NL201" s="19"/>
      <c r="NM201" s="19"/>
      <c r="NN201" s="19"/>
      <c r="NO201" s="19"/>
      <c r="NP201" s="19"/>
      <c r="NQ201" s="19"/>
      <c r="NR201" s="19"/>
      <c r="NS201" s="19"/>
      <c r="NT201" s="19"/>
      <c r="NU201" s="19"/>
      <c r="NV201" s="19"/>
      <c r="NW201" s="19"/>
      <c r="NX201" s="19"/>
      <c r="NY201" s="19"/>
      <c r="NZ201" s="19"/>
      <c r="OA201" s="19"/>
      <c r="OB201" s="19"/>
      <c r="OC201" s="19"/>
      <c r="OD201" s="19"/>
      <c r="OE201" s="19"/>
      <c r="OF201" s="19"/>
      <c r="OG201" s="19"/>
      <c r="OH201" s="19"/>
      <c r="OI201" s="19"/>
      <c r="OJ201" s="19"/>
      <c r="OK201" s="19"/>
      <c r="OL201" s="19"/>
      <c r="OM201" s="19"/>
      <c r="ON201" s="19"/>
      <c r="OO201" s="19"/>
      <c r="OP201" s="19"/>
      <c r="OQ201" s="19"/>
      <c r="OR201" s="19"/>
      <c r="OS201" s="19"/>
      <c r="OT201" s="19"/>
      <c r="OU201" s="19"/>
      <c r="OV201" s="19"/>
      <c r="OW201" s="19"/>
      <c r="OX201" s="19"/>
      <c r="OY201" s="19"/>
      <c r="OZ201" s="19"/>
      <c r="PA201" s="19"/>
      <c r="PB201" s="19"/>
      <c r="PC201" s="19"/>
      <c r="PD201" s="19"/>
      <c r="PE201" s="19"/>
      <c r="PF201" s="19"/>
      <c r="PG201" s="19"/>
      <c r="PH201" s="19"/>
      <c r="PI201" s="19"/>
      <c r="PJ201" s="19"/>
      <c r="PK201" s="19"/>
      <c r="PL201" s="19"/>
      <c r="PM201" s="19"/>
      <c r="PN201" s="19"/>
      <c r="PO201" s="19"/>
      <c r="PP201" s="19"/>
      <c r="PQ201" s="19"/>
      <c r="PR201" s="19"/>
      <c r="PS201" s="19"/>
      <c r="PT201" s="19"/>
      <c r="PU201" s="19"/>
      <c r="PV201" s="19"/>
      <c r="PW201" s="19"/>
      <c r="PX201" s="19"/>
      <c r="PY201" s="19"/>
      <c r="PZ201" s="19"/>
      <c r="QA201" s="19"/>
      <c r="QB201" s="19"/>
      <c r="QC201" s="19"/>
      <c r="QD201" s="19"/>
      <c r="QE201" s="19"/>
      <c r="QF201" s="19"/>
      <c r="QG201" s="19"/>
      <c r="QH201" s="19"/>
      <c r="QI201" s="19"/>
      <c r="QJ201" s="19"/>
      <c r="QK201" s="19"/>
      <c r="QL201" s="19"/>
      <c r="QM201" s="19"/>
      <c r="QN201" s="19"/>
      <c r="QO201" s="19"/>
      <c r="QP201" s="19"/>
      <c r="QQ201" s="19"/>
      <c r="QR201" s="19"/>
      <c r="QS201" s="19"/>
      <c r="QT201" s="19"/>
      <c r="QU201" s="19"/>
      <c r="QV201" s="19"/>
      <c r="QW201" s="19"/>
      <c r="QX201" s="19"/>
      <c r="QY201" s="19"/>
      <c r="QZ201" s="19"/>
      <c r="RA201" s="19"/>
      <c r="RB201" s="19"/>
      <c r="RC201" s="19"/>
      <c r="RD201" s="19"/>
      <c r="RE201" s="19"/>
      <c r="RF201" s="19"/>
      <c r="RG201" s="19"/>
      <c r="RH201" s="19"/>
      <c r="RI201" s="19"/>
      <c r="RJ201" s="19"/>
      <c r="RK201" s="19"/>
      <c r="RL201" s="19"/>
      <c r="RM201" s="19"/>
      <c r="RN201" s="19"/>
      <c r="RO201" s="19"/>
      <c r="RP201" s="19"/>
      <c r="RQ201" s="19"/>
      <c r="RR201" s="19"/>
      <c r="RS201" s="19"/>
      <c r="RT201" s="19"/>
      <c r="RU201" s="19"/>
      <c r="RV201" s="19"/>
      <c r="RW201" s="19"/>
      <c r="RX201" s="19"/>
      <c r="RY201" s="19"/>
      <c r="RZ201" s="19"/>
      <c r="SA201" s="19"/>
      <c r="SB201" s="19"/>
      <c r="SC201" s="19"/>
      <c r="SD201" s="19"/>
      <c r="SE201" s="19"/>
      <c r="SF201" s="19"/>
      <c r="SG201" s="19"/>
      <c r="SH201" s="19"/>
      <c r="SI201" s="19"/>
      <c r="SJ201" s="19"/>
      <c r="SK201" s="19"/>
      <c r="SL201" s="19"/>
      <c r="SM201" s="19"/>
      <c r="SN201" s="19"/>
      <c r="SO201" s="19"/>
      <c r="SP201" s="19"/>
      <c r="SQ201" s="19"/>
      <c r="SR201" s="19"/>
      <c r="SS201" s="19"/>
      <c r="ST201" s="19"/>
      <c r="SU201" s="19"/>
      <c r="SV201" s="19"/>
      <c r="SW201" s="19"/>
      <c r="SX201" s="19"/>
      <c r="SY201" s="19"/>
      <c r="SZ201" s="19"/>
      <c r="TA201" s="19"/>
      <c r="TB201" s="19"/>
      <c r="TC201" s="19"/>
      <c r="TD201" s="19"/>
      <c r="TE201" s="19"/>
      <c r="TF201" s="19"/>
      <c r="TG201" s="19"/>
      <c r="TH201" s="19"/>
      <c r="TI201" s="19"/>
      <c r="TJ201" s="19"/>
      <c r="TK201" s="19"/>
      <c r="TL201" s="19"/>
      <c r="TM201" s="19"/>
      <c r="TN201" s="19"/>
      <c r="TO201" s="19"/>
      <c r="TP201" s="19"/>
      <c r="TQ201" s="19"/>
      <c r="TR201" s="19"/>
      <c r="TS201" s="19"/>
      <c r="TT201" s="19"/>
      <c r="TU201" s="19"/>
      <c r="TV201" s="19"/>
      <c r="TW201" s="19"/>
      <c r="TX201" s="19"/>
      <c r="TY201" s="19"/>
      <c r="TZ201" s="19"/>
      <c r="UA201" s="19"/>
      <c r="UB201" s="19"/>
      <c r="UC201" s="19"/>
      <c r="UD201" s="19"/>
      <c r="UE201" s="19"/>
      <c r="UF201" s="19"/>
      <c r="UG201" s="19"/>
      <c r="UH201" s="19"/>
      <c r="UI201" s="19"/>
      <c r="UJ201" s="19"/>
      <c r="UK201" s="19"/>
      <c r="UL201" s="19"/>
      <c r="UM201" s="19"/>
      <c r="UN201" s="19"/>
      <c r="UO201" s="19"/>
      <c r="UP201" s="19"/>
      <c r="UQ201" s="19"/>
      <c r="UR201" s="19"/>
      <c r="US201" s="19"/>
      <c r="UT201" s="19"/>
      <c r="UU201" s="19"/>
      <c r="UV201" s="19"/>
      <c r="UW201" s="19"/>
      <c r="UX201" s="19"/>
      <c r="UY201" s="19"/>
      <c r="UZ201" s="19"/>
      <c r="VA201" s="19"/>
      <c r="VB201" s="19"/>
      <c r="VC201" s="19"/>
      <c r="VD201" s="19"/>
      <c r="VE201" s="19"/>
      <c r="VF201" s="19"/>
      <c r="VG201" s="19"/>
      <c r="VH201" s="19"/>
      <c r="VI201" s="19"/>
      <c r="VJ201" s="19"/>
      <c r="VK201" s="19"/>
      <c r="VL201" s="19"/>
      <c r="VM201" s="19"/>
      <c r="VN201" s="19"/>
      <c r="VO201" s="19"/>
      <c r="VP201" s="19"/>
      <c r="VQ201" s="19"/>
      <c r="VR201" s="19"/>
      <c r="VS201" s="19"/>
      <c r="VT201" s="19"/>
      <c r="VU201" s="19"/>
      <c r="VV201" s="19"/>
      <c r="VW201" s="19"/>
      <c r="VX201" s="19"/>
      <c r="VY201" s="19"/>
      <c r="VZ201" s="19"/>
      <c r="WA201" s="19"/>
      <c r="WB201" s="19"/>
      <c r="WC201" s="19"/>
      <c r="WD201" s="19"/>
      <c r="WE201" s="19"/>
      <c r="WF201" s="19"/>
      <c r="WG201" s="19"/>
      <c r="WH201" s="19"/>
      <c r="WI201" s="19"/>
      <c r="WJ201" s="19"/>
      <c r="WK201" s="19"/>
      <c r="WL201" s="19"/>
      <c r="WM201" s="19"/>
      <c r="WN201" s="19"/>
      <c r="WO201" s="19"/>
      <c r="WP201" s="19"/>
      <c r="WQ201" s="19"/>
      <c r="WR201" s="19"/>
      <c r="WS201" s="19"/>
      <c r="WT201" s="19"/>
      <c r="WU201" s="19"/>
      <c r="WV201" s="19"/>
      <c r="WW201" s="19"/>
      <c r="WX201" s="19"/>
      <c r="WY201" s="19"/>
      <c r="WZ201" s="19"/>
      <c r="XA201" s="19"/>
      <c r="XB201" s="19"/>
      <c r="XC201" s="19"/>
      <c r="XD201" s="19"/>
      <c r="XE201" s="19"/>
      <c r="XF201" s="19"/>
      <c r="XG201" s="19"/>
      <c r="XH201" s="19"/>
      <c r="XI201" s="19"/>
      <c r="XJ201" s="19"/>
      <c r="XK201" s="19"/>
      <c r="XL201" s="19"/>
      <c r="XM201" s="19"/>
      <c r="XN201" s="19"/>
      <c r="XO201" s="19"/>
      <c r="XP201" s="19"/>
      <c r="XQ201" s="19"/>
      <c r="XR201" s="19"/>
      <c r="XS201" s="19"/>
      <c r="XT201" s="19"/>
      <c r="XU201" s="19"/>
      <c r="XV201" s="19"/>
      <c r="XW201" s="19"/>
      <c r="XX201" s="19"/>
      <c r="XY201" s="19"/>
      <c r="XZ201" s="19"/>
      <c r="YA201" s="19"/>
      <c r="YB201" s="19"/>
      <c r="YC201" s="19"/>
      <c r="YD201" s="19"/>
      <c r="YE201" s="19"/>
      <c r="YF201" s="19"/>
      <c r="YG201" s="19"/>
      <c r="YH201" s="19"/>
      <c r="YI201" s="19"/>
      <c r="YJ201" s="19"/>
      <c r="YK201" s="19"/>
      <c r="YL201" s="19"/>
      <c r="YM201" s="19"/>
      <c r="YN201" s="19"/>
      <c r="YO201" s="19"/>
      <c r="YP201" s="19"/>
      <c r="YQ201" s="19"/>
      <c r="YR201" s="19"/>
      <c r="YS201" s="19"/>
      <c r="YT201" s="19"/>
      <c r="YU201" s="19"/>
      <c r="YV201" s="19"/>
      <c r="YW201" s="19"/>
      <c r="YX201" s="19"/>
      <c r="YY201" s="19"/>
      <c r="YZ201" s="19"/>
      <c r="ZA201" s="19"/>
      <c r="ZB201" s="19"/>
      <c r="ZC201" s="19"/>
      <c r="ZD201" s="19"/>
      <c r="ZE201" s="19"/>
      <c r="ZF201" s="19"/>
      <c r="ZG201" s="19"/>
      <c r="ZH201" s="19"/>
      <c r="ZI201" s="19"/>
      <c r="ZJ201" s="19"/>
      <c r="ZK201" s="19"/>
      <c r="ZL201" s="19"/>
      <c r="ZM201" s="19"/>
      <c r="ZN201" s="19"/>
      <c r="ZO201" s="19"/>
      <c r="ZP201" s="19"/>
      <c r="ZQ201" s="19"/>
      <c r="ZR201" s="19"/>
      <c r="ZS201" s="19"/>
      <c r="ZT201" s="19"/>
      <c r="ZU201" s="19"/>
      <c r="ZV201" s="19"/>
      <c r="ZW201" s="19"/>
      <c r="ZX201" s="19"/>
      <c r="ZY201" s="19"/>
      <c r="ZZ201" s="19"/>
      <c r="AAA201" s="19"/>
      <c r="AAB201" s="19"/>
      <c r="AAC201" s="19"/>
      <c r="AAD201" s="19"/>
      <c r="AAE201" s="19"/>
      <c r="AAF201" s="19"/>
      <c r="AAG201" s="19"/>
      <c r="AAH201" s="19"/>
      <c r="AAI201" s="19"/>
      <c r="AAJ201" s="19"/>
      <c r="AAK201" s="19"/>
      <c r="AAL201" s="19"/>
      <c r="AAM201" s="19"/>
      <c r="AAN201" s="19"/>
      <c r="AAO201" s="19"/>
      <c r="AAP201" s="19"/>
      <c r="AAQ201" s="19"/>
      <c r="AAR201" s="19"/>
      <c r="AAS201" s="19"/>
      <c r="AAT201" s="19"/>
      <c r="AAU201" s="19"/>
      <c r="AAV201" s="19"/>
      <c r="AAW201" s="19"/>
      <c r="AAX201" s="19"/>
      <c r="AAY201" s="19"/>
      <c r="AAZ201" s="19"/>
      <c r="ABA201" s="19"/>
      <c r="ABB201" s="19"/>
      <c r="ABC201" s="19"/>
      <c r="ABD201" s="19"/>
      <c r="ABE201" s="19"/>
      <c r="ABF201" s="19"/>
      <c r="ABG201" s="19"/>
      <c r="ABH201" s="19"/>
      <c r="ABI201" s="19"/>
      <c r="ABJ201" s="19"/>
      <c r="ABK201" s="19"/>
      <c r="ABL201" s="19"/>
      <c r="ABM201" s="19"/>
      <c r="ABN201" s="19"/>
      <c r="ABO201" s="19"/>
      <c r="ABP201" s="19"/>
      <c r="ABQ201" s="19"/>
      <c r="ABR201" s="19"/>
      <c r="ABS201" s="19"/>
      <c r="ABT201" s="19"/>
      <c r="ABU201" s="19"/>
      <c r="ABV201" s="19"/>
      <c r="ABW201" s="19"/>
      <c r="ABX201" s="19"/>
      <c r="ABY201" s="19"/>
      <c r="ABZ201" s="19"/>
      <c r="ACA201" s="19"/>
      <c r="ACB201" s="19"/>
      <c r="ACC201" s="19"/>
      <c r="ACD201" s="19"/>
      <c r="ACE201" s="19"/>
      <c r="ACF201" s="19"/>
      <c r="ACG201" s="19"/>
      <c r="ACH201" s="19"/>
      <c r="ACI201" s="19"/>
      <c r="ACJ201" s="19"/>
      <c r="ACK201" s="19"/>
      <c r="ACL201" s="19"/>
      <c r="ACM201" s="19"/>
      <c r="ACN201" s="19"/>
      <c r="ACO201" s="19"/>
      <c r="ACP201" s="19"/>
      <c r="ACQ201" s="19"/>
      <c r="ACR201" s="19"/>
      <c r="ACS201" s="19"/>
      <c r="ACT201" s="19"/>
      <c r="ACU201" s="19"/>
      <c r="ACV201" s="19"/>
      <c r="ACW201" s="19"/>
      <c r="ACX201" s="19"/>
      <c r="ACY201" s="19"/>
      <c r="ACZ201" s="19"/>
      <c r="ADA201" s="19"/>
      <c r="ADB201" s="19"/>
      <c r="ADC201" s="19"/>
      <c r="ADD201" s="19"/>
      <c r="ADE201" s="19"/>
      <c r="ADF201" s="19"/>
      <c r="ADG201" s="19"/>
      <c r="ADH201" s="19"/>
      <c r="ADI201" s="19"/>
      <c r="ADJ201" s="19"/>
      <c r="ADK201" s="19"/>
      <c r="ADL201" s="19"/>
      <c r="ADM201" s="19"/>
      <c r="ADN201" s="19"/>
      <c r="ADO201" s="19"/>
      <c r="ADP201" s="19"/>
      <c r="ADQ201" s="19"/>
      <c r="ADR201" s="19"/>
      <c r="ADS201" s="19"/>
      <c r="ADT201" s="19"/>
      <c r="ADU201" s="19"/>
      <c r="ADV201" s="19"/>
      <c r="ADW201" s="19"/>
      <c r="ADX201" s="19"/>
      <c r="ADY201" s="19"/>
      <c r="ADZ201" s="19"/>
      <c r="AEA201" s="19"/>
      <c r="AEB201" s="19"/>
      <c r="AEC201" s="19"/>
      <c r="AED201" s="19"/>
      <c r="AEE201" s="19"/>
      <c r="AEF201" s="19"/>
      <c r="AEG201" s="19"/>
      <c r="AEH201" s="19"/>
      <c r="AEI201" s="19"/>
      <c r="AEJ201" s="19"/>
      <c r="AEK201" s="19"/>
      <c r="AEL201" s="19"/>
      <c r="AEM201" s="19"/>
      <c r="AEN201" s="19"/>
      <c r="AEO201" s="19"/>
      <c r="AEP201" s="19"/>
      <c r="AEQ201" s="19"/>
      <c r="AER201" s="19"/>
      <c r="AES201" s="19"/>
      <c r="AET201" s="19"/>
      <c r="AEU201" s="19"/>
      <c r="AEV201" s="19"/>
      <c r="AEW201" s="19"/>
      <c r="AEX201" s="19"/>
      <c r="AEY201" s="19"/>
      <c r="AEZ201" s="19"/>
      <c r="AFA201" s="19"/>
      <c r="AFB201" s="19"/>
      <c r="AFC201" s="19"/>
      <c r="AFD201" s="19"/>
      <c r="AFE201" s="19"/>
      <c r="AFF201" s="19"/>
      <c r="AFG201" s="19"/>
      <c r="AFH201" s="19"/>
      <c r="AFI201" s="19"/>
      <c r="AFJ201" s="19"/>
      <c r="AFK201" s="19"/>
      <c r="AFL201" s="19"/>
      <c r="AFM201" s="19"/>
      <c r="AFN201" s="19"/>
      <c r="AFO201" s="19"/>
      <c r="AFP201" s="19"/>
      <c r="AFQ201" s="19"/>
      <c r="AFR201" s="19"/>
      <c r="AFS201" s="19"/>
      <c r="AFT201" s="19"/>
      <c r="AFU201" s="19"/>
      <c r="AFV201" s="19"/>
      <c r="AFW201" s="19"/>
      <c r="AFX201" s="19"/>
      <c r="AFY201" s="19"/>
      <c r="AFZ201" s="19"/>
      <c r="AGA201" s="19"/>
      <c r="AGB201" s="19"/>
      <c r="AGC201" s="19"/>
      <c r="AGD201" s="19"/>
      <c r="AGE201" s="19"/>
      <c r="AGF201" s="19"/>
      <c r="AGG201" s="19"/>
      <c r="AGH201" s="19"/>
      <c r="AGI201" s="19"/>
      <c r="AGJ201" s="19"/>
      <c r="AGK201" s="19"/>
      <c r="AGL201" s="19"/>
      <c r="AGM201" s="19"/>
      <c r="AGN201" s="19"/>
      <c r="AGO201" s="19"/>
      <c r="AGP201" s="19"/>
      <c r="AGQ201" s="19"/>
      <c r="AGR201" s="19"/>
      <c r="AGS201" s="19"/>
      <c r="AGT201" s="19"/>
      <c r="AGU201" s="19"/>
      <c r="AGV201" s="19"/>
      <c r="AGW201" s="19"/>
      <c r="AGX201" s="19"/>
      <c r="AGY201" s="19"/>
      <c r="AGZ201" s="19"/>
      <c r="AHA201" s="19"/>
      <c r="AHB201" s="19"/>
      <c r="AHC201" s="19"/>
      <c r="AHD201" s="19"/>
      <c r="AHE201" s="19"/>
      <c r="AHF201" s="19"/>
      <c r="AHG201" s="19"/>
      <c r="AHH201" s="19"/>
      <c r="AHI201" s="19"/>
      <c r="AHJ201" s="19"/>
      <c r="AHK201" s="19"/>
      <c r="AHL201" s="19"/>
      <c r="AHM201" s="19"/>
      <c r="AHN201" s="19"/>
      <c r="AHO201" s="19"/>
      <c r="AHP201" s="19"/>
      <c r="AHQ201" s="19"/>
      <c r="AHR201" s="19"/>
      <c r="AHS201" s="19"/>
      <c r="AHT201" s="19"/>
      <c r="AHU201" s="19"/>
      <c r="AHV201" s="19"/>
      <c r="AHW201" s="19"/>
      <c r="AHX201" s="19"/>
      <c r="AHY201" s="19"/>
      <c r="AHZ201" s="19"/>
      <c r="AIA201" s="19"/>
      <c r="AIB201" s="19"/>
      <c r="AIC201" s="19"/>
      <c r="AID201" s="19"/>
      <c r="AIE201" s="19"/>
      <c r="AIF201" s="19"/>
      <c r="AIG201" s="19"/>
      <c r="AIH201" s="19"/>
      <c r="AII201" s="19"/>
      <c r="AIJ201" s="19"/>
      <c r="AIK201" s="19"/>
      <c r="AIL201" s="19"/>
      <c r="AIM201" s="19"/>
      <c r="AIN201" s="19"/>
      <c r="AIO201" s="19"/>
      <c r="AIP201" s="19"/>
      <c r="AIQ201" s="19"/>
      <c r="AIR201" s="19"/>
      <c r="AIS201" s="19"/>
      <c r="AIT201" s="19"/>
      <c r="AIU201" s="19"/>
      <c r="AIV201" s="19"/>
      <c r="AIW201" s="19"/>
      <c r="AIX201" s="19"/>
      <c r="AIY201" s="19"/>
      <c r="AIZ201" s="19"/>
      <c r="AJA201" s="19"/>
      <c r="AJB201" s="19"/>
      <c r="AJC201" s="19"/>
      <c r="AJD201" s="19"/>
      <c r="AJE201" s="19"/>
      <c r="AJF201" s="19"/>
      <c r="AJG201" s="19"/>
      <c r="AJH201" s="19"/>
      <c r="AJI201" s="19"/>
      <c r="AJJ201" s="19"/>
      <c r="AJK201" s="19"/>
      <c r="AJL201" s="19"/>
      <c r="AJM201" s="19"/>
      <c r="AJN201" s="19"/>
      <c r="AJO201" s="19"/>
      <c r="AJP201" s="19"/>
      <c r="AJQ201" s="19"/>
      <c r="AJR201" s="19"/>
      <c r="AJS201" s="19"/>
      <c r="AJT201" s="19"/>
      <c r="AJU201" s="19"/>
      <c r="AJV201" s="19"/>
      <c r="AJW201" s="19"/>
      <c r="AJX201" s="19"/>
      <c r="AJY201" s="19"/>
      <c r="AJZ201" s="19"/>
      <c r="AKA201" s="19"/>
      <c r="AKB201" s="19"/>
      <c r="AKC201" s="19"/>
      <c r="AKD201" s="19"/>
      <c r="AKE201" s="19"/>
      <c r="AKF201" s="19"/>
      <c r="AKG201" s="19"/>
      <c r="AKH201" s="19"/>
      <c r="AKI201" s="19"/>
      <c r="AKJ201" s="19"/>
      <c r="AKK201" s="19"/>
      <c r="AKL201" s="19"/>
      <c r="AKM201" s="19"/>
      <c r="AKN201" s="19"/>
      <c r="AKO201" s="19"/>
      <c r="AKP201" s="19"/>
      <c r="AKQ201" s="19"/>
      <c r="AKR201" s="19"/>
      <c r="AKS201" s="19"/>
      <c r="AKT201" s="19"/>
      <c r="AKU201" s="19"/>
      <c r="AKV201" s="19"/>
      <c r="AKW201" s="19"/>
      <c r="AKX201" s="19"/>
      <c r="AKY201" s="19"/>
      <c r="AKZ201" s="19"/>
      <c r="ALA201" s="19"/>
      <c r="ALB201" s="19"/>
      <c r="ALC201" s="19"/>
      <c r="ALD201" s="19"/>
      <c r="ALE201" s="19"/>
      <c r="ALF201" s="19"/>
      <c r="ALG201" s="19"/>
      <c r="ALH201" s="19"/>
      <c r="ALI201" s="19"/>
      <c r="ALJ201" s="19"/>
      <c r="ALK201" s="19"/>
      <c r="ALL201" s="19"/>
      <c r="ALM201" s="19"/>
      <c r="ALN201" s="19"/>
      <c r="ALO201" s="19"/>
      <c r="ALP201" s="19"/>
      <c r="ALQ201" s="19"/>
      <c r="ALR201" s="19"/>
      <c r="ALS201" s="19"/>
      <c r="ALT201" s="19"/>
      <c r="ALU201" s="19"/>
      <c r="ALV201" s="19"/>
      <c r="ALW201" s="19"/>
      <c r="ALX201" s="19"/>
      <c r="ALY201" s="19"/>
      <c r="ALZ201" s="19"/>
      <c r="AMA201" s="19"/>
      <c r="AMB201" s="19"/>
      <c r="AMC201" s="19"/>
      <c r="AMD201" s="19"/>
    </row>
    <row r="202" spans="1:1018">
      <c r="A202" s="98">
        <v>1130185</v>
      </c>
      <c r="B202" s="99" t="s">
        <v>258</v>
      </c>
      <c r="C202" s="98">
        <v>60</v>
      </c>
      <c r="D202" s="100">
        <v>8</v>
      </c>
      <c r="E202" s="101">
        <v>1</v>
      </c>
      <c r="F202" s="97" t="s">
        <v>37</v>
      </c>
      <c r="G202" s="37" t="s">
        <v>259</v>
      </c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  <c r="IT202" s="19"/>
      <c r="IU202" s="19"/>
      <c r="IV202" s="19"/>
      <c r="IW202" s="19"/>
      <c r="IX202" s="19"/>
      <c r="IY202" s="19"/>
      <c r="IZ202" s="19"/>
      <c r="JA202" s="19"/>
      <c r="JB202" s="19"/>
      <c r="JC202" s="19"/>
      <c r="JD202" s="19"/>
      <c r="JE202" s="19"/>
      <c r="JF202" s="19"/>
      <c r="JG202" s="19"/>
      <c r="JH202" s="19"/>
      <c r="JI202" s="19"/>
      <c r="JJ202" s="19"/>
      <c r="JK202" s="19"/>
      <c r="JL202" s="19"/>
      <c r="JM202" s="19"/>
      <c r="JN202" s="19"/>
      <c r="JO202" s="19"/>
      <c r="JP202" s="19"/>
      <c r="JQ202" s="19"/>
      <c r="JR202" s="19"/>
      <c r="JS202" s="19"/>
      <c r="JT202" s="19"/>
      <c r="JU202" s="19"/>
      <c r="JV202" s="19"/>
      <c r="JW202" s="19"/>
      <c r="JX202" s="19"/>
      <c r="JY202" s="19"/>
      <c r="JZ202" s="19"/>
      <c r="KA202" s="19"/>
      <c r="KB202" s="19"/>
      <c r="KC202" s="19"/>
      <c r="KD202" s="19"/>
      <c r="KE202" s="19"/>
      <c r="KF202" s="19"/>
      <c r="KG202" s="19"/>
      <c r="KH202" s="19"/>
      <c r="KI202" s="19"/>
      <c r="KJ202" s="19"/>
      <c r="KK202" s="19"/>
      <c r="KL202" s="19"/>
      <c r="KM202" s="19"/>
      <c r="KN202" s="19"/>
      <c r="KO202" s="19"/>
      <c r="KP202" s="19"/>
      <c r="KQ202" s="19"/>
      <c r="KR202" s="19"/>
      <c r="KS202" s="19"/>
      <c r="KT202" s="19"/>
      <c r="KU202" s="19"/>
      <c r="KV202" s="19"/>
      <c r="KW202" s="19"/>
      <c r="KX202" s="19"/>
      <c r="KY202" s="19"/>
      <c r="KZ202" s="19"/>
      <c r="LA202" s="19"/>
      <c r="LB202" s="19"/>
      <c r="LC202" s="19"/>
      <c r="LD202" s="19"/>
      <c r="LE202" s="19"/>
      <c r="LF202" s="19"/>
      <c r="LG202" s="19"/>
      <c r="LH202" s="19"/>
      <c r="LI202" s="19"/>
      <c r="LJ202" s="19"/>
      <c r="LK202" s="19"/>
      <c r="LL202" s="19"/>
      <c r="LM202" s="19"/>
      <c r="LN202" s="19"/>
      <c r="LO202" s="19"/>
      <c r="LP202" s="19"/>
      <c r="LQ202" s="19"/>
      <c r="LR202" s="19"/>
      <c r="LS202" s="19"/>
      <c r="LT202" s="19"/>
      <c r="LU202" s="19"/>
      <c r="LV202" s="19"/>
      <c r="LW202" s="19"/>
      <c r="LX202" s="19"/>
      <c r="LY202" s="19"/>
      <c r="LZ202" s="19"/>
      <c r="MA202" s="19"/>
      <c r="MB202" s="19"/>
      <c r="MC202" s="19"/>
      <c r="MD202" s="19"/>
      <c r="ME202" s="19"/>
      <c r="MF202" s="19"/>
      <c r="MG202" s="19"/>
      <c r="MH202" s="19"/>
      <c r="MI202" s="19"/>
      <c r="MJ202" s="19"/>
      <c r="MK202" s="19"/>
      <c r="ML202" s="19"/>
      <c r="MM202" s="19"/>
      <c r="MN202" s="19"/>
      <c r="MO202" s="19"/>
      <c r="MP202" s="19"/>
      <c r="MQ202" s="19"/>
      <c r="MR202" s="19"/>
      <c r="MS202" s="19"/>
      <c r="MT202" s="19"/>
      <c r="MU202" s="19"/>
      <c r="MV202" s="19"/>
      <c r="MW202" s="19"/>
      <c r="MX202" s="19"/>
      <c r="MY202" s="19"/>
      <c r="MZ202" s="19"/>
      <c r="NA202" s="19"/>
      <c r="NB202" s="19"/>
      <c r="NC202" s="19"/>
      <c r="ND202" s="19"/>
      <c r="NE202" s="19"/>
      <c r="NF202" s="19"/>
      <c r="NG202" s="19"/>
      <c r="NH202" s="19"/>
      <c r="NI202" s="19"/>
      <c r="NJ202" s="19"/>
      <c r="NK202" s="19"/>
      <c r="NL202" s="19"/>
      <c r="NM202" s="19"/>
      <c r="NN202" s="19"/>
      <c r="NO202" s="19"/>
      <c r="NP202" s="19"/>
      <c r="NQ202" s="19"/>
      <c r="NR202" s="19"/>
      <c r="NS202" s="19"/>
      <c r="NT202" s="19"/>
      <c r="NU202" s="19"/>
      <c r="NV202" s="19"/>
      <c r="NW202" s="19"/>
      <c r="NX202" s="19"/>
      <c r="NY202" s="19"/>
      <c r="NZ202" s="19"/>
      <c r="OA202" s="19"/>
      <c r="OB202" s="19"/>
      <c r="OC202" s="19"/>
      <c r="OD202" s="19"/>
      <c r="OE202" s="19"/>
      <c r="OF202" s="19"/>
      <c r="OG202" s="19"/>
      <c r="OH202" s="19"/>
      <c r="OI202" s="19"/>
      <c r="OJ202" s="19"/>
      <c r="OK202" s="19"/>
      <c r="OL202" s="19"/>
      <c r="OM202" s="19"/>
      <c r="ON202" s="19"/>
      <c r="OO202" s="19"/>
      <c r="OP202" s="19"/>
      <c r="OQ202" s="19"/>
      <c r="OR202" s="19"/>
      <c r="OS202" s="19"/>
      <c r="OT202" s="19"/>
      <c r="OU202" s="19"/>
      <c r="OV202" s="19"/>
      <c r="OW202" s="19"/>
      <c r="OX202" s="19"/>
      <c r="OY202" s="19"/>
      <c r="OZ202" s="19"/>
      <c r="PA202" s="19"/>
      <c r="PB202" s="19"/>
      <c r="PC202" s="19"/>
      <c r="PD202" s="19"/>
      <c r="PE202" s="19"/>
      <c r="PF202" s="19"/>
      <c r="PG202" s="19"/>
      <c r="PH202" s="19"/>
      <c r="PI202" s="19"/>
      <c r="PJ202" s="19"/>
      <c r="PK202" s="19"/>
      <c r="PL202" s="19"/>
      <c r="PM202" s="19"/>
      <c r="PN202" s="19"/>
      <c r="PO202" s="19"/>
      <c r="PP202" s="19"/>
      <c r="PQ202" s="19"/>
      <c r="PR202" s="19"/>
      <c r="PS202" s="19"/>
      <c r="PT202" s="19"/>
      <c r="PU202" s="19"/>
      <c r="PV202" s="19"/>
      <c r="PW202" s="19"/>
      <c r="PX202" s="19"/>
      <c r="PY202" s="19"/>
      <c r="PZ202" s="19"/>
      <c r="QA202" s="19"/>
      <c r="QB202" s="19"/>
      <c r="QC202" s="19"/>
      <c r="QD202" s="19"/>
      <c r="QE202" s="19"/>
      <c r="QF202" s="19"/>
      <c r="QG202" s="19"/>
      <c r="QH202" s="19"/>
      <c r="QI202" s="19"/>
      <c r="QJ202" s="19"/>
      <c r="QK202" s="19"/>
      <c r="QL202" s="19"/>
      <c r="QM202" s="19"/>
      <c r="QN202" s="19"/>
      <c r="QO202" s="19"/>
      <c r="QP202" s="19"/>
      <c r="QQ202" s="19"/>
      <c r="QR202" s="19"/>
      <c r="QS202" s="19"/>
      <c r="QT202" s="19"/>
      <c r="QU202" s="19"/>
      <c r="QV202" s="19"/>
      <c r="QW202" s="19"/>
      <c r="QX202" s="19"/>
      <c r="QY202" s="19"/>
      <c r="QZ202" s="19"/>
      <c r="RA202" s="19"/>
      <c r="RB202" s="19"/>
      <c r="RC202" s="19"/>
      <c r="RD202" s="19"/>
      <c r="RE202" s="19"/>
      <c r="RF202" s="19"/>
      <c r="RG202" s="19"/>
      <c r="RH202" s="19"/>
      <c r="RI202" s="19"/>
      <c r="RJ202" s="19"/>
      <c r="RK202" s="19"/>
      <c r="RL202" s="19"/>
      <c r="RM202" s="19"/>
      <c r="RN202" s="19"/>
      <c r="RO202" s="19"/>
      <c r="RP202" s="19"/>
      <c r="RQ202" s="19"/>
      <c r="RR202" s="19"/>
      <c r="RS202" s="19"/>
      <c r="RT202" s="19"/>
      <c r="RU202" s="19"/>
      <c r="RV202" s="19"/>
      <c r="RW202" s="19"/>
      <c r="RX202" s="19"/>
      <c r="RY202" s="19"/>
      <c r="RZ202" s="19"/>
      <c r="SA202" s="19"/>
      <c r="SB202" s="19"/>
      <c r="SC202" s="19"/>
      <c r="SD202" s="19"/>
      <c r="SE202" s="19"/>
      <c r="SF202" s="19"/>
      <c r="SG202" s="19"/>
      <c r="SH202" s="19"/>
      <c r="SI202" s="19"/>
      <c r="SJ202" s="19"/>
      <c r="SK202" s="19"/>
      <c r="SL202" s="19"/>
      <c r="SM202" s="19"/>
      <c r="SN202" s="19"/>
      <c r="SO202" s="19"/>
      <c r="SP202" s="19"/>
      <c r="SQ202" s="19"/>
      <c r="SR202" s="19"/>
      <c r="SS202" s="19"/>
      <c r="ST202" s="19"/>
      <c r="SU202" s="19"/>
      <c r="SV202" s="19"/>
      <c r="SW202" s="19"/>
      <c r="SX202" s="19"/>
      <c r="SY202" s="19"/>
      <c r="SZ202" s="19"/>
      <c r="TA202" s="19"/>
      <c r="TB202" s="19"/>
      <c r="TC202" s="19"/>
      <c r="TD202" s="19"/>
      <c r="TE202" s="19"/>
      <c r="TF202" s="19"/>
      <c r="TG202" s="19"/>
      <c r="TH202" s="19"/>
      <c r="TI202" s="19"/>
      <c r="TJ202" s="19"/>
      <c r="TK202" s="19"/>
      <c r="TL202" s="19"/>
      <c r="TM202" s="19"/>
      <c r="TN202" s="19"/>
      <c r="TO202" s="19"/>
      <c r="TP202" s="19"/>
      <c r="TQ202" s="19"/>
      <c r="TR202" s="19"/>
      <c r="TS202" s="19"/>
      <c r="TT202" s="19"/>
      <c r="TU202" s="19"/>
      <c r="TV202" s="19"/>
      <c r="TW202" s="19"/>
      <c r="TX202" s="19"/>
      <c r="TY202" s="19"/>
      <c r="TZ202" s="19"/>
      <c r="UA202" s="19"/>
      <c r="UB202" s="19"/>
      <c r="UC202" s="19"/>
      <c r="UD202" s="19"/>
      <c r="UE202" s="19"/>
      <c r="UF202" s="19"/>
      <c r="UG202" s="19"/>
      <c r="UH202" s="19"/>
      <c r="UI202" s="19"/>
      <c r="UJ202" s="19"/>
      <c r="UK202" s="19"/>
      <c r="UL202" s="19"/>
      <c r="UM202" s="19"/>
      <c r="UN202" s="19"/>
      <c r="UO202" s="19"/>
      <c r="UP202" s="19"/>
      <c r="UQ202" s="19"/>
      <c r="UR202" s="19"/>
      <c r="US202" s="19"/>
      <c r="UT202" s="19"/>
      <c r="UU202" s="19"/>
      <c r="UV202" s="19"/>
      <c r="UW202" s="19"/>
      <c r="UX202" s="19"/>
      <c r="UY202" s="19"/>
      <c r="UZ202" s="19"/>
      <c r="VA202" s="19"/>
      <c r="VB202" s="19"/>
      <c r="VC202" s="19"/>
      <c r="VD202" s="19"/>
      <c r="VE202" s="19"/>
      <c r="VF202" s="19"/>
      <c r="VG202" s="19"/>
      <c r="VH202" s="19"/>
      <c r="VI202" s="19"/>
      <c r="VJ202" s="19"/>
      <c r="VK202" s="19"/>
      <c r="VL202" s="19"/>
      <c r="VM202" s="19"/>
      <c r="VN202" s="19"/>
      <c r="VO202" s="19"/>
      <c r="VP202" s="19"/>
      <c r="VQ202" s="19"/>
      <c r="VR202" s="19"/>
      <c r="VS202" s="19"/>
      <c r="VT202" s="19"/>
      <c r="VU202" s="19"/>
      <c r="VV202" s="19"/>
      <c r="VW202" s="19"/>
      <c r="VX202" s="19"/>
      <c r="VY202" s="19"/>
      <c r="VZ202" s="19"/>
      <c r="WA202" s="19"/>
      <c r="WB202" s="19"/>
      <c r="WC202" s="19"/>
      <c r="WD202" s="19"/>
      <c r="WE202" s="19"/>
      <c r="WF202" s="19"/>
      <c r="WG202" s="19"/>
      <c r="WH202" s="19"/>
      <c r="WI202" s="19"/>
      <c r="WJ202" s="19"/>
      <c r="WK202" s="19"/>
      <c r="WL202" s="19"/>
      <c r="WM202" s="19"/>
      <c r="WN202" s="19"/>
      <c r="WO202" s="19"/>
      <c r="WP202" s="19"/>
      <c r="WQ202" s="19"/>
      <c r="WR202" s="19"/>
      <c r="WS202" s="19"/>
      <c r="WT202" s="19"/>
      <c r="WU202" s="19"/>
      <c r="WV202" s="19"/>
      <c r="WW202" s="19"/>
      <c r="WX202" s="19"/>
      <c r="WY202" s="19"/>
      <c r="WZ202" s="19"/>
      <c r="XA202" s="19"/>
      <c r="XB202" s="19"/>
      <c r="XC202" s="19"/>
      <c r="XD202" s="19"/>
      <c r="XE202" s="19"/>
      <c r="XF202" s="19"/>
      <c r="XG202" s="19"/>
      <c r="XH202" s="19"/>
      <c r="XI202" s="19"/>
      <c r="XJ202" s="19"/>
      <c r="XK202" s="19"/>
      <c r="XL202" s="19"/>
      <c r="XM202" s="19"/>
      <c r="XN202" s="19"/>
      <c r="XO202" s="19"/>
      <c r="XP202" s="19"/>
      <c r="XQ202" s="19"/>
      <c r="XR202" s="19"/>
      <c r="XS202" s="19"/>
      <c r="XT202" s="19"/>
      <c r="XU202" s="19"/>
      <c r="XV202" s="19"/>
      <c r="XW202" s="19"/>
      <c r="XX202" s="19"/>
      <c r="XY202" s="19"/>
      <c r="XZ202" s="19"/>
      <c r="YA202" s="19"/>
      <c r="YB202" s="19"/>
      <c r="YC202" s="19"/>
      <c r="YD202" s="19"/>
      <c r="YE202" s="19"/>
      <c r="YF202" s="19"/>
      <c r="YG202" s="19"/>
      <c r="YH202" s="19"/>
      <c r="YI202" s="19"/>
      <c r="YJ202" s="19"/>
      <c r="YK202" s="19"/>
      <c r="YL202" s="19"/>
      <c r="YM202" s="19"/>
      <c r="YN202" s="19"/>
      <c r="YO202" s="19"/>
      <c r="YP202" s="19"/>
      <c r="YQ202" s="19"/>
      <c r="YR202" s="19"/>
      <c r="YS202" s="19"/>
      <c r="YT202" s="19"/>
      <c r="YU202" s="19"/>
      <c r="YV202" s="19"/>
      <c r="YW202" s="19"/>
      <c r="YX202" s="19"/>
      <c r="YY202" s="19"/>
      <c r="YZ202" s="19"/>
      <c r="ZA202" s="19"/>
      <c r="ZB202" s="19"/>
      <c r="ZC202" s="19"/>
      <c r="ZD202" s="19"/>
      <c r="ZE202" s="19"/>
      <c r="ZF202" s="19"/>
      <c r="ZG202" s="19"/>
      <c r="ZH202" s="19"/>
      <c r="ZI202" s="19"/>
      <c r="ZJ202" s="19"/>
      <c r="ZK202" s="19"/>
      <c r="ZL202" s="19"/>
      <c r="ZM202" s="19"/>
      <c r="ZN202" s="19"/>
      <c r="ZO202" s="19"/>
      <c r="ZP202" s="19"/>
      <c r="ZQ202" s="19"/>
      <c r="ZR202" s="19"/>
      <c r="ZS202" s="19"/>
      <c r="ZT202" s="19"/>
      <c r="ZU202" s="19"/>
      <c r="ZV202" s="19"/>
      <c r="ZW202" s="19"/>
      <c r="ZX202" s="19"/>
      <c r="ZY202" s="19"/>
      <c r="ZZ202" s="19"/>
      <c r="AAA202" s="19"/>
      <c r="AAB202" s="19"/>
      <c r="AAC202" s="19"/>
      <c r="AAD202" s="19"/>
      <c r="AAE202" s="19"/>
      <c r="AAF202" s="19"/>
      <c r="AAG202" s="19"/>
      <c r="AAH202" s="19"/>
      <c r="AAI202" s="19"/>
      <c r="AAJ202" s="19"/>
      <c r="AAK202" s="19"/>
      <c r="AAL202" s="19"/>
      <c r="AAM202" s="19"/>
      <c r="AAN202" s="19"/>
      <c r="AAO202" s="19"/>
      <c r="AAP202" s="19"/>
      <c r="AAQ202" s="19"/>
      <c r="AAR202" s="19"/>
      <c r="AAS202" s="19"/>
      <c r="AAT202" s="19"/>
      <c r="AAU202" s="19"/>
      <c r="AAV202" s="19"/>
      <c r="AAW202" s="19"/>
      <c r="AAX202" s="19"/>
      <c r="AAY202" s="19"/>
      <c r="AAZ202" s="19"/>
      <c r="ABA202" s="19"/>
      <c r="ABB202" s="19"/>
      <c r="ABC202" s="19"/>
      <c r="ABD202" s="19"/>
      <c r="ABE202" s="19"/>
      <c r="ABF202" s="19"/>
      <c r="ABG202" s="19"/>
      <c r="ABH202" s="19"/>
      <c r="ABI202" s="19"/>
      <c r="ABJ202" s="19"/>
      <c r="ABK202" s="19"/>
      <c r="ABL202" s="19"/>
      <c r="ABM202" s="19"/>
      <c r="ABN202" s="19"/>
      <c r="ABO202" s="19"/>
      <c r="ABP202" s="19"/>
      <c r="ABQ202" s="19"/>
      <c r="ABR202" s="19"/>
      <c r="ABS202" s="19"/>
      <c r="ABT202" s="19"/>
      <c r="ABU202" s="19"/>
      <c r="ABV202" s="19"/>
      <c r="ABW202" s="19"/>
      <c r="ABX202" s="19"/>
      <c r="ABY202" s="19"/>
      <c r="ABZ202" s="19"/>
      <c r="ACA202" s="19"/>
      <c r="ACB202" s="19"/>
      <c r="ACC202" s="19"/>
      <c r="ACD202" s="19"/>
      <c r="ACE202" s="19"/>
      <c r="ACF202" s="19"/>
      <c r="ACG202" s="19"/>
      <c r="ACH202" s="19"/>
      <c r="ACI202" s="19"/>
      <c r="ACJ202" s="19"/>
      <c r="ACK202" s="19"/>
      <c r="ACL202" s="19"/>
      <c r="ACM202" s="19"/>
      <c r="ACN202" s="19"/>
      <c r="ACO202" s="19"/>
      <c r="ACP202" s="19"/>
      <c r="ACQ202" s="19"/>
      <c r="ACR202" s="19"/>
      <c r="ACS202" s="19"/>
      <c r="ACT202" s="19"/>
      <c r="ACU202" s="19"/>
      <c r="ACV202" s="19"/>
      <c r="ACW202" s="19"/>
      <c r="ACX202" s="19"/>
      <c r="ACY202" s="19"/>
      <c r="ACZ202" s="19"/>
      <c r="ADA202" s="19"/>
      <c r="ADB202" s="19"/>
      <c r="ADC202" s="19"/>
      <c r="ADD202" s="19"/>
      <c r="ADE202" s="19"/>
      <c r="ADF202" s="19"/>
      <c r="ADG202" s="19"/>
      <c r="ADH202" s="19"/>
      <c r="ADI202" s="19"/>
      <c r="ADJ202" s="19"/>
      <c r="ADK202" s="19"/>
      <c r="ADL202" s="19"/>
      <c r="ADM202" s="19"/>
      <c r="ADN202" s="19"/>
      <c r="ADO202" s="19"/>
      <c r="ADP202" s="19"/>
      <c r="ADQ202" s="19"/>
      <c r="ADR202" s="19"/>
      <c r="ADS202" s="19"/>
      <c r="ADT202" s="19"/>
      <c r="ADU202" s="19"/>
      <c r="ADV202" s="19"/>
      <c r="ADW202" s="19"/>
      <c r="ADX202" s="19"/>
      <c r="ADY202" s="19"/>
      <c r="ADZ202" s="19"/>
      <c r="AEA202" s="19"/>
      <c r="AEB202" s="19"/>
      <c r="AEC202" s="19"/>
      <c r="AED202" s="19"/>
      <c r="AEE202" s="19"/>
      <c r="AEF202" s="19"/>
      <c r="AEG202" s="19"/>
      <c r="AEH202" s="19"/>
      <c r="AEI202" s="19"/>
      <c r="AEJ202" s="19"/>
      <c r="AEK202" s="19"/>
      <c r="AEL202" s="19"/>
      <c r="AEM202" s="19"/>
      <c r="AEN202" s="19"/>
      <c r="AEO202" s="19"/>
      <c r="AEP202" s="19"/>
      <c r="AEQ202" s="19"/>
      <c r="AER202" s="19"/>
      <c r="AES202" s="19"/>
      <c r="AET202" s="19"/>
      <c r="AEU202" s="19"/>
      <c r="AEV202" s="19"/>
      <c r="AEW202" s="19"/>
      <c r="AEX202" s="19"/>
      <c r="AEY202" s="19"/>
      <c r="AEZ202" s="19"/>
      <c r="AFA202" s="19"/>
      <c r="AFB202" s="19"/>
      <c r="AFC202" s="19"/>
      <c r="AFD202" s="19"/>
      <c r="AFE202" s="19"/>
      <c r="AFF202" s="19"/>
      <c r="AFG202" s="19"/>
      <c r="AFH202" s="19"/>
      <c r="AFI202" s="19"/>
      <c r="AFJ202" s="19"/>
      <c r="AFK202" s="19"/>
      <c r="AFL202" s="19"/>
      <c r="AFM202" s="19"/>
      <c r="AFN202" s="19"/>
      <c r="AFO202" s="19"/>
      <c r="AFP202" s="19"/>
      <c r="AFQ202" s="19"/>
      <c r="AFR202" s="19"/>
      <c r="AFS202" s="19"/>
      <c r="AFT202" s="19"/>
      <c r="AFU202" s="19"/>
      <c r="AFV202" s="19"/>
      <c r="AFW202" s="19"/>
      <c r="AFX202" s="19"/>
      <c r="AFY202" s="19"/>
      <c r="AFZ202" s="19"/>
      <c r="AGA202" s="19"/>
      <c r="AGB202" s="19"/>
      <c r="AGC202" s="19"/>
      <c r="AGD202" s="19"/>
      <c r="AGE202" s="19"/>
      <c r="AGF202" s="19"/>
      <c r="AGG202" s="19"/>
      <c r="AGH202" s="19"/>
      <c r="AGI202" s="19"/>
      <c r="AGJ202" s="19"/>
      <c r="AGK202" s="19"/>
      <c r="AGL202" s="19"/>
      <c r="AGM202" s="19"/>
      <c r="AGN202" s="19"/>
      <c r="AGO202" s="19"/>
      <c r="AGP202" s="19"/>
      <c r="AGQ202" s="19"/>
      <c r="AGR202" s="19"/>
      <c r="AGS202" s="19"/>
      <c r="AGT202" s="19"/>
      <c r="AGU202" s="19"/>
      <c r="AGV202" s="19"/>
      <c r="AGW202" s="19"/>
      <c r="AGX202" s="19"/>
      <c r="AGY202" s="19"/>
      <c r="AGZ202" s="19"/>
      <c r="AHA202" s="19"/>
      <c r="AHB202" s="19"/>
      <c r="AHC202" s="19"/>
      <c r="AHD202" s="19"/>
      <c r="AHE202" s="19"/>
      <c r="AHF202" s="19"/>
      <c r="AHG202" s="19"/>
      <c r="AHH202" s="19"/>
      <c r="AHI202" s="19"/>
      <c r="AHJ202" s="19"/>
      <c r="AHK202" s="19"/>
      <c r="AHL202" s="19"/>
      <c r="AHM202" s="19"/>
      <c r="AHN202" s="19"/>
      <c r="AHO202" s="19"/>
      <c r="AHP202" s="19"/>
      <c r="AHQ202" s="19"/>
      <c r="AHR202" s="19"/>
      <c r="AHS202" s="19"/>
      <c r="AHT202" s="19"/>
      <c r="AHU202" s="19"/>
      <c r="AHV202" s="19"/>
      <c r="AHW202" s="19"/>
      <c r="AHX202" s="19"/>
      <c r="AHY202" s="19"/>
      <c r="AHZ202" s="19"/>
      <c r="AIA202" s="19"/>
      <c r="AIB202" s="19"/>
      <c r="AIC202" s="19"/>
      <c r="AID202" s="19"/>
      <c r="AIE202" s="19"/>
      <c r="AIF202" s="19"/>
      <c r="AIG202" s="19"/>
      <c r="AIH202" s="19"/>
      <c r="AII202" s="19"/>
      <c r="AIJ202" s="19"/>
      <c r="AIK202" s="19"/>
      <c r="AIL202" s="19"/>
      <c r="AIM202" s="19"/>
      <c r="AIN202" s="19"/>
      <c r="AIO202" s="19"/>
      <c r="AIP202" s="19"/>
      <c r="AIQ202" s="19"/>
      <c r="AIR202" s="19"/>
      <c r="AIS202" s="19"/>
      <c r="AIT202" s="19"/>
      <c r="AIU202" s="19"/>
      <c r="AIV202" s="19"/>
      <c r="AIW202" s="19"/>
      <c r="AIX202" s="19"/>
      <c r="AIY202" s="19"/>
      <c r="AIZ202" s="19"/>
      <c r="AJA202" s="19"/>
      <c r="AJB202" s="19"/>
      <c r="AJC202" s="19"/>
      <c r="AJD202" s="19"/>
      <c r="AJE202" s="19"/>
      <c r="AJF202" s="19"/>
      <c r="AJG202" s="19"/>
      <c r="AJH202" s="19"/>
      <c r="AJI202" s="19"/>
      <c r="AJJ202" s="19"/>
      <c r="AJK202" s="19"/>
      <c r="AJL202" s="19"/>
      <c r="AJM202" s="19"/>
      <c r="AJN202" s="19"/>
      <c r="AJO202" s="19"/>
      <c r="AJP202" s="19"/>
      <c r="AJQ202" s="19"/>
      <c r="AJR202" s="19"/>
      <c r="AJS202" s="19"/>
      <c r="AJT202" s="19"/>
      <c r="AJU202" s="19"/>
      <c r="AJV202" s="19"/>
      <c r="AJW202" s="19"/>
      <c r="AJX202" s="19"/>
      <c r="AJY202" s="19"/>
      <c r="AJZ202" s="19"/>
      <c r="AKA202" s="19"/>
      <c r="AKB202" s="19"/>
      <c r="AKC202" s="19"/>
      <c r="AKD202" s="19"/>
      <c r="AKE202" s="19"/>
      <c r="AKF202" s="19"/>
      <c r="AKG202" s="19"/>
      <c r="AKH202" s="19"/>
      <c r="AKI202" s="19"/>
      <c r="AKJ202" s="19"/>
      <c r="AKK202" s="19"/>
      <c r="AKL202" s="19"/>
      <c r="AKM202" s="19"/>
      <c r="AKN202" s="19"/>
      <c r="AKO202" s="19"/>
      <c r="AKP202" s="19"/>
      <c r="AKQ202" s="19"/>
      <c r="AKR202" s="19"/>
      <c r="AKS202" s="19"/>
      <c r="AKT202" s="19"/>
      <c r="AKU202" s="19"/>
      <c r="AKV202" s="19"/>
      <c r="AKW202" s="19"/>
      <c r="AKX202" s="19"/>
      <c r="AKY202" s="19"/>
      <c r="AKZ202" s="19"/>
      <c r="ALA202" s="19"/>
      <c r="ALB202" s="19"/>
      <c r="ALC202" s="19"/>
      <c r="ALD202" s="19"/>
      <c r="ALE202" s="19"/>
      <c r="ALF202" s="19"/>
      <c r="ALG202" s="19"/>
      <c r="ALH202" s="19"/>
      <c r="ALI202" s="19"/>
      <c r="ALJ202" s="19"/>
      <c r="ALK202" s="19"/>
      <c r="ALL202" s="19"/>
      <c r="ALM202" s="19"/>
      <c r="ALN202" s="19"/>
      <c r="ALO202" s="19"/>
      <c r="ALP202" s="19"/>
      <c r="ALQ202" s="19"/>
      <c r="ALR202" s="19"/>
      <c r="ALS202" s="19"/>
      <c r="ALT202" s="19"/>
      <c r="ALU202" s="19"/>
      <c r="ALV202" s="19"/>
      <c r="ALW202" s="19"/>
      <c r="ALX202" s="19"/>
      <c r="ALY202" s="19"/>
      <c r="ALZ202" s="19"/>
      <c r="AMA202" s="19"/>
      <c r="AMB202" s="19"/>
      <c r="AMC202" s="19"/>
      <c r="AMD202" s="19"/>
    </row>
    <row r="203" spans="1:1018">
      <c r="A203" s="98">
        <v>1130186</v>
      </c>
      <c r="B203" s="99" t="s">
        <v>272</v>
      </c>
      <c r="C203" s="98">
        <v>80</v>
      </c>
      <c r="D203" s="100">
        <v>2</v>
      </c>
      <c r="E203" s="101">
        <v>1</v>
      </c>
      <c r="F203" s="97" t="s">
        <v>37</v>
      </c>
      <c r="G203" s="37" t="s">
        <v>384</v>
      </c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  <c r="IV203" s="19"/>
      <c r="IW203" s="19"/>
      <c r="IX203" s="19"/>
      <c r="IY203" s="19"/>
      <c r="IZ203" s="19"/>
      <c r="JA203" s="19"/>
      <c r="JB203" s="19"/>
      <c r="JC203" s="19"/>
      <c r="JD203" s="19"/>
      <c r="JE203" s="19"/>
      <c r="JF203" s="19"/>
      <c r="JG203" s="19"/>
      <c r="JH203" s="19"/>
      <c r="JI203" s="19"/>
      <c r="JJ203" s="19"/>
      <c r="JK203" s="19"/>
      <c r="JL203" s="19"/>
      <c r="JM203" s="19"/>
      <c r="JN203" s="19"/>
      <c r="JO203" s="19"/>
      <c r="JP203" s="19"/>
      <c r="JQ203" s="19"/>
      <c r="JR203" s="19"/>
      <c r="JS203" s="19"/>
      <c r="JT203" s="19"/>
      <c r="JU203" s="19"/>
      <c r="JV203" s="19"/>
      <c r="JW203" s="19"/>
      <c r="JX203" s="19"/>
      <c r="JY203" s="19"/>
      <c r="JZ203" s="19"/>
      <c r="KA203" s="19"/>
      <c r="KB203" s="19"/>
      <c r="KC203" s="19"/>
      <c r="KD203" s="19"/>
      <c r="KE203" s="19"/>
      <c r="KF203" s="19"/>
      <c r="KG203" s="19"/>
      <c r="KH203" s="19"/>
      <c r="KI203" s="19"/>
      <c r="KJ203" s="19"/>
      <c r="KK203" s="19"/>
      <c r="KL203" s="19"/>
      <c r="KM203" s="19"/>
      <c r="KN203" s="19"/>
      <c r="KO203" s="19"/>
      <c r="KP203" s="19"/>
      <c r="KQ203" s="19"/>
      <c r="KR203" s="19"/>
      <c r="KS203" s="19"/>
      <c r="KT203" s="19"/>
      <c r="KU203" s="19"/>
      <c r="KV203" s="19"/>
      <c r="KW203" s="19"/>
      <c r="KX203" s="19"/>
      <c r="KY203" s="19"/>
      <c r="KZ203" s="19"/>
      <c r="LA203" s="19"/>
      <c r="LB203" s="19"/>
      <c r="LC203" s="19"/>
      <c r="LD203" s="19"/>
      <c r="LE203" s="19"/>
      <c r="LF203" s="19"/>
      <c r="LG203" s="19"/>
      <c r="LH203" s="19"/>
      <c r="LI203" s="19"/>
      <c r="LJ203" s="19"/>
      <c r="LK203" s="19"/>
      <c r="LL203" s="19"/>
      <c r="LM203" s="19"/>
      <c r="LN203" s="19"/>
      <c r="LO203" s="19"/>
      <c r="LP203" s="19"/>
      <c r="LQ203" s="19"/>
      <c r="LR203" s="19"/>
      <c r="LS203" s="19"/>
      <c r="LT203" s="19"/>
      <c r="LU203" s="19"/>
      <c r="LV203" s="19"/>
      <c r="LW203" s="19"/>
      <c r="LX203" s="19"/>
      <c r="LY203" s="19"/>
      <c r="LZ203" s="19"/>
      <c r="MA203" s="19"/>
      <c r="MB203" s="19"/>
      <c r="MC203" s="19"/>
      <c r="MD203" s="19"/>
      <c r="ME203" s="19"/>
      <c r="MF203" s="19"/>
      <c r="MG203" s="19"/>
      <c r="MH203" s="19"/>
      <c r="MI203" s="19"/>
      <c r="MJ203" s="19"/>
      <c r="MK203" s="19"/>
      <c r="ML203" s="19"/>
      <c r="MM203" s="19"/>
      <c r="MN203" s="19"/>
      <c r="MO203" s="19"/>
      <c r="MP203" s="19"/>
      <c r="MQ203" s="19"/>
      <c r="MR203" s="19"/>
      <c r="MS203" s="19"/>
      <c r="MT203" s="19"/>
      <c r="MU203" s="19"/>
      <c r="MV203" s="19"/>
      <c r="MW203" s="19"/>
      <c r="MX203" s="19"/>
      <c r="MY203" s="19"/>
      <c r="MZ203" s="19"/>
      <c r="NA203" s="19"/>
      <c r="NB203" s="19"/>
      <c r="NC203" s="19"/>
      <c r="ND203" s="19"/>
      <c r="NE203" s="19"/>
      <c r="NF203" s="19"/>
      <c r="NG203" s="19"/>
      <c r="NH203" s="19"/>
      <c r="NI203" s="19"/>
      <c r="NJ203" s="19"/>
      <c r="NK203" s="19"/>
      <c r="NL203" s="19"/>
      <c r="NM203" s="19"/>
      <c r="NN203" s="19"/>
      <c r="NO203" s="19"/>
      <c r="NP203" s="19"/>
      <c r="NQ203" s="19"/>
      <c r="NR203" s="19"/>
      <c r="NS203" s="19"/>
      <c r="NT203" s="19"/>
      <c r="NU203" s="19"/>
      <c r="NV203" s="19"/>
      <c r="NW203" s="19"/>
      <c r="NX203" s="19"/>
      <c r="NY203" s="19"/>
      <c r="NZ203" s="19"/>
      <c r="OA203" s="19"/>
      <c r="OB203" s="19"/>
      <c r="OC203" s="19"/>
      <c r="OD203" s="19"/>
      <c r="OE203" s="19"/>
      <c r="OF203" s="19"/>
      <c r="OG203" s="19"/>
      <c r="OH203" s="19"/>
      <c r="OI203" s="19"/>
      <c r="OJ203" s="19"/>
      <c r="OK203" s="19"/>
      <c r="OL203" s="19"/>
      <c r="OM203" s="19"/>
      <c r="ON203" s="19"/>
      <c r="OO203" s="19"/>
      <c r="OP203" s="19"/>
      <c r="OQ203" s="19"/>
      <c r="OR203" s="19"/>
      <c r="OS203" s="19"/>
      <c r="OT203" s="19"/>
      <c r="OU203" s="19"/>
      <c r="OV203" s="19"/>
      <c r="OW203" s="19"/>
      <c r="OX203" s="19"/>
      <c r="OY203" s="19"/>
      <c r="OZ203" s="19"/>
      <c r="PA203" s="19"/>
      <c r="PB203" s="19"/>
      <c r="PC203" s="19"/>
      <c r="PD203" s="19"/>
      <c r="PE203" s="19"/>
      <c r="PF203" s="19"/>
      <c r="PG203" s="19"/>
      <c r="PH203" s="19"/>
      <c r="PI203" s="19"/>
      <c r="PJ203" s="19"/>
      <c r="PK203" s="19"/>
      <c r="PL203" s="19"/>
      <c r="PM203" s="19"/>
      <c r="PN203" s="19"/>
      <c r="PO203" s="19"/>
      <c r="PP203" s="19"/>
      <c r="PQ203" s="19"/>
      <c r="PR203" s="19"/>
      <c r="PS203" s="19"/>
      <c r="PT203" s="19"/>
      <c r="PU203" s="19"/>
      <c r="PV203" s="19"/>
      <c r="PW203" s="19"/>
      <c r="PX203" s="19"/>
      <c r="PY203" s="19"/>
      <c r="PZ203" s="19"/>
      <c r="QA203" s="19"/>
      <c r="QB203" s="19"/>
      <c r="QC203" s="19"/>
      <c r="QD203" s="19"/>
      <c r="QE203" s="19"/>
      <c r="QF203" s="19"/>
      <c r="QG203" s="19"/>
      <c r="QH203" s="19"/>
      <c r="QI203" s="19"/>
      <c r="QJ203" s="19"/>
      <c r="QK203" s="19"/>
      <c r="QL203" s="19"/>
      <c r="QM203" s="19"/>
      <c r="QN203" s="19"/>
      <c r="QO203" s="19"/>
      <c r="QP203" s="19"/>
      <c r="QQ203" s="19"/>
      <c r="QR203" s="19"/>
      <c r="QS203" s="19"/>
      <c r="QT203" s="19"/>
      <c r="QU203" s="19"/>
      <c r="QV203" s="19"/>
      <c r="QW203" s="19"/>
      <c r="QX203" s="19"/>
      <c r="QY203" s="19"/>
      <c r="QZ203" s="19"/>
      <c r="RA203" s="19"/>
      <c r="RB203" s="19"/>
      <c r="RC203" s="19"/>
      <c r="RD203" s="19"/>
      <c r="RE203" s="19"/>
      <c r="RF203" s="19"/>
      <c r="RG203" s="19"/>
      <c r="RH203" s="19"/>
      <c r="RI203" s="19"/>
      <c r="RJ203" s="19"/>
      <c r="RK203" s="19"/>
      <c r="RL203" s="19"/>
      <c r="RM203" s="19"/>
      <c r="RN203" s="19"/>
      <c r="RO203" s="19"/>
      <c r="RP203" s="19"/>
      <c r="RQ203" s="19"/>
      <c r="RR203" s="19"/>
      <c r="RS203" s="19"/>
      <c r="RT203" s="19"/>
      <c r="RU203" s="19"/>
      <c r="RV203" s="19"/>
      <c r="RW203" s="19"/>
      <c r="RX203" s="19"/>
      <c r="RY203" s="19"/>
      <c r="RZ203" s="19"/>
      <c r="SA203" s="19"/>
      <c r="SB203" s="19"/>
      <c r="SC203" s="19"/>
      <c r="SD203" s="19"/>
      <c r="SE203" s="19"/>
      <c r="SF203" s="19"/>
      <c r="SG203" s="19"/>
      <c r="SH203" s="19"/>
      <c r="SI203" s="19"/>
      <c r="SJ203" s="19"/>
      <c r="SK203" s="19"/>
      <c r="SL203" s="19"/>
      <c r="SM203" s="19"/>
      <c r="SN203" s="19"/>
      <c r="SO203" s="19"/>
      <c r="SP203" s="19"/>
      <c r="SQ203" s="19"/>
      <c r="SR203" s="19"/>
      <c r="SS203" s="19"/>
      <c r="ST203" s="19"/>
      <c r="SU203" s="19"/>
      <c r="SV203" s="19"/>
      <c r="SW203" s="19"/>
      <c r="SX203" s="19"/>
      <c r="SY203" s="19"/>
      <c r="SZ203" s="19"/>
      <c r="TA203" s="19"/>
      <c r="TB203" s="19"/>
      <c r="TC203" s="19"/>
      <c r="TD203" s="19"/>
      <c r="TE203" s="19"/>
      <c r="TF203" s="19"/>
      <c r="TG203" s="19"/>
      <c r="TH203" s="19"/>
      <c r="TI203" s="19"/>
      <c r="TJ203" s="19"/>
      <c r="TK203" s="19"/>
      <c r="TL203" s="19"/>
      <c r="TM203" s="19"/>
      <c r="TN203" s="19"/>
      <c r="TO203" s="19"/>
      <c r="TP203" s="19"/>
      <c r="TQ203" s="19"/>
      <c r="TR203" s="19"/>
      <c r="TS203" s="19"/>
      <c r="TT203" s="19"/>
      <c r="TU203" s="19"/>
      <c r="TV203" s="19"/>
      <c r="TW203" s="19"/>
      <c r="TX203" s="19"/>
      <c r="TY203" s="19"/>
      <c r="TZ203" s="19"/>
      <c r="UA203" s="19"/>
      <c r="UB203" s="19"/>
      <c r="UC203" s="19"/>
      <c r="UD203" s="19"/>
      <c r="UE203" s="19"/>
      <c r="UF203" s="19"/>
      <c r="UG203" s="19"/>
      <c r="UH203" s="19"/>
      <c r="UI203" s="19"/>
      <c r="UJ203" s="19"/>
      <c r="UK203" s="19"/>
      <c r="UL203" s="19"/>
      <c r="UM203" s="19"/>
      <c r="UN203" s="19"/>
      <c r="UO203" s="19"/>
      <c r="UP203" s="19"/>
      <c r="UQ203" s="19"/>
      <c r="UR203" s="19"/>
      <c r="US203" s="19"/>
      <c r="UT203" s="19"/>
      <c r="UU203" s="19"/>
      <c r="UV203" s="19"/>
      <c r="UW203" s="19"/>
      <c r="UX203" s="19"/>
      <c r="UY203" s="19"/>
      <c r="UZ203" s="19"/>
      <c r="VA203" s="19"/>
      <c r="VB203" s="19"/>
      <c r="VC203" s="19"/>
      <c r="VD203" s="19"/>
      <c r="VE203" s="19"/>
      <c r="VF203" s="19"/>
      <c r="VG203" s="19"/>
      <c r="VH203" s="19"/>
      <c r="VI203" s="19"/>
      <c r="VJ203" s="19"/>
      <c r="VK203" s="19"/>
      <c r="VL203" s="19"/>
      <c r="VM203" s="19"/>
      <c r="VN203" s="19"/>
      <c r="VO203" s="19"/>
      <c r="VP203" s="19"/>
      <c r="VQ203" s="19"/>
      <c r="VR203" s="19"/>
      <c r="VS203" s="19"/>
      <c r="VT203" s="19"/>
      <c r="VU203" s="19"/>
      <c r="VV203" s="19"/>
      <c r="VW203" s="19"/>
      <c r="VX203" s="19"/>
      <c r="VY203" s="19"/>
      <c r="VZ203" s="19"/>
      <c r="WA203" s="19"/>
      <c r="WB203" s="19"/>
      <c r="WC203" s="19"/>
      <c r="WD203" s="19"/>
      <c r="WE203" s="19"/>
      <c r="WF203" s="19"/>
      <c r="WG203" s="19"/>
      <c r="WH203" s="19"/>
      <c r="WI203" s="19"/>
      <c r="WJ203" s="19"/>
      <c r="WK203" s="19"/>
      <c r="WL203" s="19"/>
      <c r="WM203" s="19"/>
      <c r="WN203" s="19"/>
      <c r="WO203" s="19"/>
      <c r="WP203" s="19"/>
      <c r="WQ203" s="19"/>
      <c r="WR203" s="19"/>
      <c r="WS203" s="19"/>
      <c r="WT203" s="19"/>
      <c r="WU203" s="19"/>
      <c r="WV203" s="19"/>
      <c r="WW203" s="19"/>
      <c r="WX203" s="19"/>
      <c r="WY203" s="19"/>
      <c r="WZ203" s="19"/>
      <c r="XA203" s="19"/>
      <c r="XB203" s="19"/>
      <c r="XC203" s="19"/>
      <c r="XD203" s="19"/>
      <c r="XE203" s="19"/>
      <c r="XF203" s="19"/>
      <c r="XG203" s="19"/>
      <c r="XH203" s="19"/>
      <c r="XI203" s="19"/>
      <c r="XJ203" s="19"/>
      <c r="XK203" s="19"/>
      <c r="XL203" s="19"/>
      <c r="XM203" s="19"/>
      <c r="XN203" s="19"/>
      <c r="XO203" s="19"/>
      <c r="XP203" s="19"/>
      <c r="XQ203" s="19"/>
      <c r="XR203" s="19"/>
      <c r="XS203" s="19"/>
      <c r="XT203" s="19"/>
      <c r="XU203" s="19"/>
      <c r="XV203" s="19"/>
      <c r="XW203" s="19"/>
      <c r="XX203" s="19"/>
      <c r="XY203" s="19"/>
      <c r="XZ203" s="19"/>
      <c r="YA203" s="19"/>
      <c r="YB203" s="19"/>
      <c r="YC203" s="19"/>
      <c r="YD203" s="19"/>
      <c r="YE203" s="19"/>
      <c r="YF203" s="19"/>
      <c r="YG203" s="19"/>
      <c r="YH203" s="19"/>
      <c r="YI203" s="19"/>
      <c r="YJ203" s="19"/>
      <c r="YK203" s="19"/>
      <c r="YL203" s="19"/>
      <c r="YM203" s="19"/>
      <c r="YN203" s="19"/>
      <c r="YO203" s="19"/>
      <c r="YP203" s="19"/>
      <c r="YQ203" s="19"/>
      <c r="YR203" s="19"/>
      <c r="YS203" s="19"/>
      <c r="YT203" s="19"/>
      <c r="YU203" s="19"/>
      <c r="YV203" s="19"/>
      <c r="YW203" s="19"/>
      <c r="YX203" s="19"/>
      <c r="YY203" s="19"/>
      <c r="YZ203" s="19"/>
      <c r="ZA203" s="19"/>
      <c r="ZB203" s="19"/>
      <c r="ZC203" s="19"/>
      <c r="ZD203" s="19"/>
      <c r="ZE203" s="19"/>
      <c r="ZF203" s="19"/>
      <c r="ZG203" s="19"/>
      <c r="ZH203" s="19"/>
      <c r="ZI203" s="19"/>
      <c r="ZJ203" s="19"/>
      <c r="ZK203" s="19"/>
      <c r="ZL203" s="19"/>
      <c r="ZM203" s="19"/>
      <c r="ZN203" s="19"/>
      <c r="ZO203" s="19"/>
      <c r="ZP203" s="19"/>
      <c r="ZQ203" s="19"/>
      <c r="ZR203" s="19"/>
      <c r="ZS203" s="19"/>
      <c r="ZT203" s="19"/>
      <c r="ZU203" s="19"/>
      <c r="ZV203" s="19"/>
      <c r="ZW203" s="19"/>
      <c r="ZX203" s="19"/>
      <c r="ZY203" s="19"/>
      <c r="ZZ203" s="19"/>
      <c r="AAA203" s="19"/>
      <c r="AAB203" s="19"/>
      <c r="AAC203" s="19"/>
      <c r="AAD203" s="19"/>
      <c r="AAE203" s="19"/>
      <c r="AAF203" s="19"/>
      <c r="AAG203" s="19"/>
      <c r="AAH203" s="19"/>
      <c r="AAI203" s="19"/>
      <c r="AAJ203" s="19"/>
      <c r="AAK203" s="19"/>
      <c r="AAL203" s="19"/>
      <c r="AAM203" s="19"/>
      <c r="AAN203" s="19"/>
      <c r="AAO203" s="19"/>
      <c r="AAP203" s="19"/>
      <c r="AAQ203" s="19"/>
      <c r="AAR203" s="19"/>
      <c r="AAS203" s="19"/>
      <c r="AAT203" s="19"/>
      <c r="AAU203" s="19"/>
      <c r="AAV203" s="19"/>
      <c r="AAW203" s="19"/>
      <c r="AAX203" s="19"/>
      <c r="AAY203" s="19"/>
      <c r="AAZ203" s="19"/>
      <c r="ABA203" s="19"/>
      <c r="ABB203" s="19"/>
      <c r="ABC203" s="19"/>
      <c r="ABD203" s="19"/>
      <c r="ABE203" s="19"/>
      <c r="ABF203" s="19"/>
      <c r="ABG203" s="19"/>
      <c r="ABH203" s="19"/>
      <c r="ABI203" s="19"/>
      <c r="ABJ203" s="19"/>
      <c r="ABK203" s="19"/>
      <c r="ABL203" s="19"/>
      <c r="ABM203" s="19"/>
      <c r="ABN203" s="19"/>
      <c r="ABO203" s="19"/>
      <c r="ABP203" s="19"/>
      <c r="ABQ203" s="19"/>
      <c r="ABR203" s="19"/>
      <c r="ABS203" s="19"/>
      <c r="ABT203" s="19"/>
      <c r="ABU203" s="19"/>
      <c r="ABV203" s="19"/>
      <c r="ABW203" s="19"/>
      <c r="ABX203" s="19"/>
      <c r="ABY203" s="19"/>
      <c r="ABZ203" s="19"/>
      <c r="ACA203" s="19"/>
      <c r="ACB203" s="19"/>
      <c r="ACC203" s="19"/>
      <c r="ACD203" s="19"/>
      <c r="ACE203" s="19"/>
      <c r="ACF203" s="19"/>
      <c r="ACG203" s="19"/>
      <c r="ACH203" s="19"/>
      <c r="ACI203" s="19"/>
      <c r="ACJ203" s="19"/>
      <c r="ACK203" s="19"/>
      <c r="ACL203" s="19"/>
      <c r="ACM203" s="19"/>
      <c r="ACN203" s="19"/>
      <c r="ACO203" s="19"/>
      <c r="ACP203" s="19"/>
      <c r="ACQ203" s="19"/>
      <c r="ACR203" s="19"/>
      <c r="ACS203" s="19"/>
      <c r="ACT203" s="19"/>
      <c r="ACU203" s="19"/>
      <c r="ACV203" s="19"/>
      <c r="ACW203" s="19"/>
      <c r="ACX203" s="19"/>
      <c r="ACY203" s="19"/>
      <c r="ACZ203" s="19"/>
      <c r="ADA203" s="19"/>
      <c r="ADB203" s="19"/>
      <c r="ADC203" s="19"/>
      <c r="ADD203" s="19"/>
      <c r="ADE203" s="19"/>
      <c r="ADF203" s="19"/>
      <c r="ADG203" s="19"/>
      <c r="ADH203" s="19"/>
      <c r="ADI203" s="19"/>
      <c r="ADJ203" s="19"/>
      <c r="ADK203" s="19"/>
      <c r="ADL203" s="19"/>
      <c r="ADM203" s="19"/>
      <c r="ADN203" s="19"/>
      <c r="ADO203" s="19"/>
      <c r="ADP203" s="19"/>
      <c r="ADQ203" s="19"/>
      <c r="ADR203" s="19"/>
      <c r="ADS203" s="19"/>
      <c r="ADT203" s="19"/>
      <c r="ADU203" s="19"/>
      <c r="ADV203" s="19"/>
      <c r="ADW203" s="19"/>
      <c r="ADX203" s="19"/>
      <c r="ADY203" s="19"/>
      <c r="ADZ203" s="19"/>
      <c r="AEA203" s="19"/>
      <c r="AEB203" s="19"/>
      <c r="AEC203" s="19"/>
      <c r="AED203" s="19"/>
      <c r="AEE203" s="19"/>
      <c r="AEF203" s="19"/>
      <c r="AEG203" s="19"/>
      <c r="AEH203" s="19"/>
      <c r="AEI203" s="19"/>
      <c r="AEJ203" s="19"/>
      <c r="AEK203" s="19"/>
      <c r="AEL203" s="19"/>
      <c r="AEM203" s="19"/>
      <c r="AEN203" s="19"/>
      <c r="AEO203" s="19"/>
      <c r="AEP203" s="19"/>
      <c r="AEQ203" s="19"/>
      <c r="AER203" s="19"/>
      <c r="AES203" s="19"/>
      <c r="AET203" s="19"/>
      <c r="AEU203" s="19"/>
      <c r="AEV203" s="19"/>
      <c r="AEW203" s="19"/>
      <c r="AEX203" s="19"/>
      <c r="AEY203" s="19"/>
      <c r="AEZ203" s="19"/>
      <c r="AFA203" s="19"/>
      <c r="AFB203" s="19"/>
      <c r="AFC203" s="19"/>
      <c r="AFD203" s="19"/>
      <c r="AFE203" s="19"/>
      <c r="AFF203" s="19"/>
      <c r="AFG203" s="19"/>
      <c r="AFH203" s="19"/>
      <c r="AFI203" s="19"/>
      <c r="AFJ203" s="19"/>
      <c r="AFK203" s="19"/>
      <c r="AFL203" s="19"/>
      <c r="AFM203" s="19"/>
      <c r="AFN203" s="19"/>
      <c r="AFO203" s="19"/>
      <c r="AFP203" s="19"/>
      <c r="AFQ203" s="19"/>
      <c r="AFR203" s="19"/>
      <c r="AFS203" s="19"/>
      <c r="AFT203" s="19"/>
      <c r="AFU203" s="19"/>
      <c r="AFV203" s="19"/>
      <c r="AFW203" s="19"/>
      <c r="AFX203" s="19"/>
      <c r="AFY203" s="19"/>
      <c r="AFZ203" s="19"/>
      <c r="AGA203" s="19"/>
      <c r="AGB203" s="19"/>
      <c r="AGC203" s="19"/>
      <c r="AGD203" s="19"/>
      <c r="AGE203" s="19"/>
      <c r="AGF203" s="19"/>
      <c r="AGG203" s="19"/>
      <c r="AGH203" s="19"/>
      <c r="AGI203" s="19"/>
      <c r="AGJ203" s="19"/>
      <c r="AGK203" s="19"/>
      <c r="AGL203" s="19"/>
      <c r="AGM203" s="19"/>
      <c r="AGN203" s="19"/>
      <c r="AGO203" s="19"/>
      <c r="AGP203" s="19"/>
      <c r="AGQ203" s="19"/>
      <c r="AGR203" s="19"/>
      <c r="AGS203" s="19"/>
      <c r="AGT203" s="19"/>
      <c r="AGU203" s="19"/>
      <c r="AGV203" s="19"/>
      <c r="AGW203" s="19"/>
      <c r="AGX203" s="19"/>
      <c r="AGY203" s="19"/>
      <c r="AGZ203" s="19"/>
      <c r="AHA203" s="19"/>
      <c r="AHB203" s="19"/>
      <c r="AHC203" s="19"/>
      <c r="AHD203" s="19"/>
      <c r="AHE203" s="19"/>
      <c r="AHF203" s="19"/>
      <c r="AHG203" s="19"/>
      <c r="AHH203" s="19"/>
      <c r="AHI203" s="19"/>
      <c r="AHJ203" s="19"/>
      <c r="AHK203" s="19"/>
      <c r="AHL203" s="19"/>
      <c r="AHM203" s="19"/>
      <c r="AHN203" s="19"/>
      <c r="AHO203" s="19"/>
      <c r="AHP203" s="19"/>
      <c r="AHQ203" s="19"/>
      <c r="AHR203" s="19"/>
      <c r="AHS203" s="19"/>
      <c r="AHT203" s="19"/>
      <c r="AHU203" s="19"/>
      <c r="AHV203" s="19"/>
      <c r="AHW203" s="19"/>
      <c r="AHX203" s="19"/>
      <c r="AHY203" s="19"/>
      <c r="AHZ203" s="19"/>
      <c r="AIA203" s="19"/>
      <c r="AIB203" s="19"/>
      <c r="AIC203" s="19"/>
      <c r="AID203" s="19"/>
      <c r="AIE203" s="19"/>
      <c r="AIF203" s="19"/>
      <c r="AIG203" s="19"/>
      <c r="AIH203" s="19"/>
      <c r="AII203" s="19"/>
      <c r="AIJ203" s="19"/>
      <c r="AIK203" s="19"/>
      <c r="AIL203" s="19"/>
      <c r="AIM203" s="19"/>
      <c r="AIN203" s="19"/>
      <c r="AIO203" s="19"/>
      <c r="AIP203" s="19"/>
      <c r="AIQ203" s="19"/>
      <c r="AIR203" s="19"/>
      <c r="AIS203" s="19"/>
      <c r="AIT203" s="19"/>
      <c r="AIU203" s="19"/>
      <c r="AIV203" s="19"/>
      <c r="AIW203" s="19"/>
      <c r="AIX203" s="19"/>
      <c r="AIY203" s="19"/>
      <c r="AIZ203" s="19"/>
      <c r="AJA203" s="19"/>
      <c r="AJB203" s="19"/>
      <c r="AJC203" s="19"/>
      <c r="AJD203" s="19"/>
      <c r="AJE203" s="19"/>
      <c r="AJF203" s="19"/>
      <c r="AJG203" s="19"/>
      <c r="AJH203" s="19"/>
      <c r="AJI203" s="19"/>
      <c r="AJJ203" s="19"/>
      <c r="AJK203" s="19"/>
      <c r="AJL203" s="19"/>
      <c r="AJM203" s="19"/>
      <c r="AJN203" s="19"/>
      <c r="AJO203" s="19"/>
      <c r="AJP203" s="19"/>
      <c r="AJQ203" s="19"/>
      <c r="AJR203" s="19"/>
      <c r="AJS203" s="19"/>
      <c r="AJT203" s="19"/>
      <c r="AJU203" s="19"/>
      <c r="AJV203" s="19"/>
      <c r="AJW203" s="19"/>
      <c r="AJX203" s="19"/>
      <c r="AJY203" s="19"/>
      <c r="AJZ203" s="19"/>
      <c r="AKA203" s="19"/>
      <c r="AKB203" s="19"/>
      <c r="AKC203" s="19"/>
      <c r="AKD203" s="19"/>
      <c r="AKE203" s="19"/>
      <c r="AKF203" s="19"/>
      <c r="AKG203" s="19"/>
      <c r="AKH203" s="19"/>
      <c r="AKI203" s="19"/>
      <c r="AKJ203" s="19"/>
      <c r="AKK203" s="19"/>
      <c r="AKL203" s="19"/>
      <c r="AKM203" s="19"/>
      <c r="AKN203" s="19"/>
      <c r="AKO203" s="19"/>
      <c r="AKP203" s="19"/>
      <c r="AKQ203" s="19"/>
      <c r="AKR203" s="19"/>
      <c r="AKS203" s="19"/>
      <c r="AKT203" s="19"/>
      <c r="AKU203" s="19"/>
      <c r="AKV203" s="19"/>
      <c r="AKW203" s="19"/>
      <c r="AKX203" s="19"/>
      <c r="AKY203" s="19"/>
      <c r="AKZ203" s="19"/>
      <c r="ALA203" s="19"/>
      <c r="ALB203" s="19"/>
      <c r="ALC203" s="19"/>
      <c r="ALD203" s="19"/>
      <c r="ALE203" s="19"/>
      <c r="ALF203" s="19"/>
      <c r="ALG203" s="19"/>
      <c r="ALH203" s="19"/>
      <c r="ALI203" s="19"/>
      <c r="ALJ203" s="19"/>
      <c r="ALK203" s="19"/>
      <c r="ALL203" s="19"/>
      <c r="ALM203" s="19"/>
      <c r="ALN203" s="19"/>
      <c r="ALO203" s="19"/>
      <c r="ALP203" s="19"/>
      <c r="ALQ203" s="19"/>
      <c r="ALR203" s="19"/>
      <c r="ALS203" s="19"/>
      <c r="ALT203" s="19"/>
      <c r="ALU203" s="19"/>
      <c r="ALV203" s="19"/>
      <c r="ALW203" s="19"/>
      <c r="ALX203" s="19"/>
      <c r="ALY203" s="19"/>
      <c r="ALZ203" s="19"/>
      <c r="AMA203" s="19"/>
      <c r="AMB203" s="19"/>
      <c r="AMC203" s="19"/>
      <c r="AMD203" s="19"/>
    </row>
    <row r="204" spans="1:1018">
      <c r="A204" s="98">
        <v>1130187</v>
      </c>
      <c r="B204" s="99" t="s">
        <v>296</v>
      </c>
      <c r="C204" s="98">
        <v>40</v>
      </c>
      <c r="D204" s="100">
        <v>1</v>
      </c>
      <c r="E204" s="101">
        <v>1</v>
      </c>
      <c r="F204" s="97" t="s">
        <v>37</v>
      </c>
      <c r="G204" s="37" t="s">
        <v>295</v>
      </c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  <c r="IV204" s="19"/>
      <c r="IW204" s="19"/>
      <c r="IX204" s="19"/>
      <c r="IY204" s="19"/>
      <c r="IZ204" s="19"/>
      <c r="JA204" s="19"/>
      <c r="JB204" s="19"/>
      <c r="JC204" s="19"/>
      <c r="JD204" s="19"/>
      <c r="JE204" s="19"/>
      <c r="JF204" s="19"/>
      <c r="JG204" s="19"/>
      <c r="JH204" s="19"/>
      <c r="JI204" s="19"/>
      <c r="JJ204" s="19"/>
      <c r="JK204" s="19"/>
      <c r="JL204" s="19"/>
      <c r="JM204" s="19"/>
      <c r="JN204" s="19"/>
      <c r="JO204" s="19"/>
      <c r="JP204" s="19"/>
      <c r="JQ204" s="19"/>
      <c r="JR204" s="19"/>
      <c r="JS204" s="19"/>
      <c r="JT204" s="19"/>
      <c r="JU204" s="19"/>
      <c r="JV204" s="19"/>
      <c r="JW204" s="19"/>
      <c r="JX204" s="19"/>
      <c r="JY204" s="19"/>
      <c r="JZ204" s="19"/>
      <c r="KA204" s="19"/>
      <c r="KB204" s="19"/>
      <c r="KC204" s="19"/>
      <c r="KD204" s="19"/>
      <c r="KE204" s="19"/>
      <c r="KF204" s="19"/>
      <c r="KG204" s="19"/>
      <c r="KH204" s="19"/>
      <c r="KI204" s="19"/>
      <c r="KJ204" s="19"/>
      <c r="KK204" s="19"/>
      <c r="KL204" s="19"/>
      <c r="KM204" s="19"/>
      <c r="KN204" s="19"/>
      <c r="KO204" s="19"/>
      <c r="KP204" s="19"/>
      <c r="KQ204" s="19"/>
      <c r="KR204" s="19"/>
      <c r="KS204" s="19"/>
      <c r="KT204" s="19"/>
      <c r="KU204" s="19"/>
      <c r="KV204" s="19"/>
      <c r="KW204" s="19"/>
      <c r="KX204" s="19"/>
      <c r="KY204" s="19"/>
      <c r="KZ204" s="19"/>
      <c r="LA204" s="19"/>
      <c r="LB204" s="19"/>
      <c r="LC204" s="19"/>
      <c r="LD204" s="19"/>
      <c r="LE204" s="19"/>
      <c r="LF204" s="19"/>
      <c r="LG204" s="19"/>
      <c r="LH204" s="19"/>
      <c r="LI204" s="19"/>
      <c r="LJ204" s="19"/>
      <c r="LK204" s="19"/>
      <c r="LL204" s="19"/>
      <c r="LM204" s="19"/>
      <c r="LN204" s="19"/>
      <c r="LO204" s="19"/>
      <c r="LP204" s="19"/>
      <c r="LQ204" s="19"/>
      <c r="LR204" s="19"/>
      <c r="LS204" s="19"/>
      <c r="LT204" s="19"/>
      <c r="LU204" s="19"/>
      <c r="LV204" s="19"/>
      <c r="LW204" s="19"/>
      <c r="LX204" s="19"/>
      <c r="LY204" s="19"/>
      <c r="LZ204" s="19"/>
      <c r="MA204" s="19"/>
      <c r="MB204" s="19"/>
      <c r="MC204" s="19"/>
      <c r="MD204" s="19"/>
      <c r="ME204" s="19"/>
      <c r="MF204" s="19"/>
      <c r="MG204" s="19"/>
      <c r="MH204" s="19"/>
      <c r="MI204" s="19"/>
      <c r="MJ204" s="19"/>
      <c r="MK204" s="19"/>
      <c r="ML204" s="19"/>
      <c r="MM204" s="19"/>
      <c r="MN204" s="19"/>
      <c r="MO204" s="19"/>
      <c r="MP204" s="19"/>
      <c r="MQ204" s="19"/>
      <c r="MR204" s="19"/>
      <c r="MS204" s="19"/>
      <c r="MT204" s="19"/>
      <c r="MU204" s="19"/>
      <c r="MV204" s="19"/>
      <c r="MW204" s="19"/>
      <c r="MX204" s="19"/>
      <c r="MY204" s="19"/>
      <c r="MZ204" s="19"/>
      <c r="NA204" s="19"/>
      <c r="NB204" s="19"/>
      <c r="NC204" s="19"/>
      <c r="ND204" s="19"/>
      <c r="NE204" s="19"/>
      <c r="NF204" s="19"/>
      <c r="NG204" s="19"/>
      <c r="NH204" s="19"/>
      <c r="NI204" s="19"/>
      <c r="NJ204" s="19"/>
      <c r="NK204" s="19"/>
      <c r="NL204" s="19"/>
      <c r="NM204" s="19"/>
      <c r="NN204" s="19"/>
      <c r="NO204" s="19"/>
      <c r="NP204" s="19"/>
      <c r="NQ204" s="19"/>
      <c r="NR204" s="19"/>
      <c r="NS204" s="19"/>
      <c r="NT204" s="19"/>
      <c r="NU204" s="19"/>
      <c r="NV204" s="19"/>
      <c r="NW204" s="19"/>
      <c r="NX204" s="19"/>
      <c r="NY204" s="19"/>
      <c r="NZ204" s="19"/>
      <c r="OA204" s="19"/>
      <c r="OB204" s="19"/>
      <c r="OC204" s="19"/>
      <c r="OD204" s="19"/>
      <c r="OE204" s="19"/>
      <c r="OF204" s="19"/>
      <c r="OG204" s="19"/>
      <c r="OH204" s="19"/>
      <c r="OI204" s="19"/>
      <c r="OJ204" s="19"/>
      <c r="OK204" s="19"/>
      <c r="OL204" s="19"/>
      <c r="OM204" s="19"/>
      <c r="ON204" s="19"/>
      <c r="OO204" s="19"/>
      <c r="OP204" s="19"/>
      <c r="OQ204" s="19"/>
      <c r="OR204" s="19"/>
      <c r="OS204" s="19"/>
      <c r="OT204" s="19"/>
      <c r="OU204" s="19"/>
      <c r="OV204" s="19"/>
      <c r="OW204" s="19"/>
      <c r="OX204" s="19"/>
      <c r="OY204" s="19"/>
      <c r="OZ204" s="19"/>
      <c r="PA204" s="19"/>
      <c r="PB204" s="19"/>
      <c r="PC204" s="19"/>
      <c r="PD204" s="19"/>
      <c r="PE204" s="19"/>
      <c r="PF204" s="19"/>
      <c r="PG204" s="19"/>
      <c r="PH204" s="19"/>
      <c r="PI204" s="19"/>
      <c r="PJ204" s="19"/>
      <c r="PK204" s="19"/>
      <c r="PL204" s="19"/>
      <c r="PM204" s="19"/>
      <c r="PN204" s="19"/>
      <c r="PO204" s="19"/>
      <c r="PP204" s="19"/>
      <c r="PQ204" s="19"/>
      <c r="PR204" s="19"/>
      <c r="PS204" s="19"/>
      <c r="PT204" s="19"/>
      <c r="PU204" s="19"/>
      <c r="PV204" s="19"/>
      <c r="PW204" s="19"/>
      <c r="PX204" s="19"/>
      <c r="PY204" s="19"/>
      <c r="PZ204" s="19"/>
      <c r="QA204" s="19"/>
      <c r="QB204" s="19"/>
      <c r="QC204" s="19"/>
      <c r="QD204" s="19"/>
      <c r="QE204" s="19"/>
      <c r="QF204" s="19"/>
      <c r="QG204" s="19"/>
      <c r="QH204" s="19"/>
      <c r="QI204" s="19"/>
      <c r="QJ204" s="19"/>
      <c r="QK204" s="19"/>
      <c r="QL204" s="19"/>
      <c r="QM204" s="19"/>
      <c r="QN204" s="19"/>
      <c r="QO204" s="19"/>
      <c r="QP204" s="19"/>
      <c r="QQ204" s="19"/>
      <c r="QR204" s="19"/>
      <c r="QS204" s="19"/>
      <c r="QT204" s="19"/>
      <c r="QU204" s="19"/>
      <c r="QV204" s="19"/>
      <c r="QW204" s="19"/>
      <c r="QX204" s="19"/>
      <c r="QY204" s="19"/>
      <c r="QZ204" s="19"/>
      <c r="RA204" s="19"/>
      <c r="RB204" s="19"/>
      <c r="RC204" s="19"/>
      <c r="RD204" s="19"/>
      <c r="RE204" s="19"/>
      <c r="RF204" s="19"/>
      <c r="RG204" s="19"/>
      <c r="RH204" s="19"/>
      <c r="RI204" s="19"/>
      <c r="RJ204" s="19"/>
      <c r="RK204" s="19"/>
      <c r="RL204" s="19"/>
      <c r="RM204" s="19"/>
      <c r="RN204" s="19"/>
      <c r="RO204" s="19"/>
      <c r="RP204" s="19"/>
      <c r="RQ204" s="19"/>
      <c r="RR204" s="19"/>
      <c r="RS204" s="19"/>
      <c r="RT204" s="19"/>
      <c r="RU204" s="19"/>
      <c r="RV204" s="19"/>
      <c r="RW204" s="19"/>
      <c r="RX204" s="19"/>
      <c r="RY204" s="19"/>
      <c r="RZ204" s="19"/>
      <c r="SA204" s="19"/>
      <c r="SB204" s="19"/>
      <c r="SC204" s="19"/>
      <c r="SD204" s="19"/>
      <c r="SE204" s="19"/>
      <c r="SF204" s="19"/>
      <c r="SG204" s="19"/>
      <c r="SH204" s="19"/>
      <c r="SI204" s="19"/>
      <c r="SJ204" s="19"/>
      <c r="SK204" s="19"/>
      <c r="SL204" s="19"/>
      <c r="SM204" s="19"/>
      <c r="SN204" s="19"/>
      <c r="SO204" s="19"/>
      <c r="SP204" s="19"/>
      <c r="SQ204" s="19"/>
      <c r="SR204" s="19"/>
      <c r="SS204" s="19"/>
      <c r="ST204" s="19"/>
      <c r="SU204" s="19"/>
      <c r="SV204" s="19"/>
      <c r="SW204" s="19"/>
      <c r="SX204" s="19"/>
      <c r="SY204" s="19"/>
      <c r="SZ204" s="19"/>
      <c r="TA204" s="19"/>
      <c r="TB204" s="19"/>
      <c r="TC204" s="19"/>
      <c r="TD204" s="19"/>
      <c r="TE204" s="19"/>
      <c r="TF204" s="19"/>
      <c r="TG204" s="19"/>
      <c r="TH204" s="19"/>
      <c r="TI204" s="19"/>
      <c r="TJ204" s="19"/>
      <c r="TK204" s="19"/>
      <c r="TL204" s="19"/>
      <c r="TM204" s="19"/>
      <c r="TN204" s="19"/>
      <c r="TO204" s="19"/>
      <c r="TP204" s="19"/>
      <c r="TQ204" s="19"/>
      <c r="TR204" s="19"/>
      <c r="TS204" s="19"/>
      <c r="TT204" s="19"/>
      <c r="TU204" s="19"/>
      <c r="TV204" s="19"/>
      <c r="TW204" s="19"/>
      <c r="TX204" s="19"/>
      <c r="TY204" s="19"/>
      <c r="TZ204" s="19"/>
      <c r="UA204" s="19"/>
      <c r="UB204" s="19"/>
      <c r="UC204" s="19"/>
      <c r="UD204" s="19"/>
      <c r="UE204" s="19"/>
      <c r="UF204" s="19"/>
      <c r="UG204" s="19"/>
      <c r="UH204" s="19"/>
      <c r="UI204" s="19"/>
      <c r="UJ204" s="19"/>
      <c r="UK204" s="19"/>
      <c r="UL204" s="19"/>
      <c r="UM204" s="19"/>
      <c r="UN204" s="19"/>
      <c r="UO204" s="19"/>
      <c r="UP204" s="19"/>
      <c r="UQ204" s="19"/>
      <c r="UR204" s="19"/>
      <c r="US204" s="19"/>
      <c r="UT204" s="19"/>
      <c r="UU204" s="19"/>
      <c r="UV204" s="19"/>
      <c r="UW204" s="19"/>
      <c r="UX204" s="19"/>
      <c r="UY204" s="19"/>
      <c r="UZ204" s="19"/>
      <c r="VA204" s="19"/>
      <c r="VB204" s="19"/>
      <c r="VC204" s="19"/>
      <c r="VD204" s="19"/>
      <c r="VE204" s="19"/>
      <c r="VF204" s="19"/>
      <c r="VG204" s="19"/>
      <c r="VH204" s="19"/>
      <c r="VI204" s="19"/>
      <c r="VJ204" s="19"/>
      <c r="VK204" s="19"/>
      <c r="VL204" s="19"/>
      <c r="VM204" s="19"/>
      <c r="VN204" s="19"/>
      <c r="VO204" s="19"/>
      <c r="VP204" s="19"/>
      <c r="VQ204" s="19"/>
      <c r="VR204" s="19"/>
      <c r="VS204" s="19"/>
      <c r="VT204" s="19"/>
      <c r="VU204" s="19"/>
      <c r="VV204" s="19"/>
      <c r="VW204" s="19"/>
      <c r="VX204" s="19"/>
      <c r="VY204" s="19"/>
      <c r="VZ204" s="19"/>
      <c r="WA204" s="19"/>
      <c r="WB204" s="19"/>
      <c r="WC204" s="19"/>
      <c r="WD204" s="19"/>
      <c r="WE204" s="19"/>
      <c r="WF204" s="19"/>
      <c r="WG204" s="19"/>
      <c r="WH204" s="19"/>
      <c r="WI204" s="19"/>
      <c r="WJ204" s="19"/>
      <c r="WK204" s="19"/>
      <c r="WL204" s="19"/>
      <c r="WM204" s="19"/>
      <c r="WN204" s="19"/>
      <c r="WO204" s="19"/>
      <c r="WP204" s="19"/>
      <c r="WQ204" s="19"/>
      <c r="WR204" s="19"/>
      <c r="WS204" s="19"/>
      <c r="WT204" s="19"/>
      <c r="WU204" s="19"/>
      <c r="WV204" s="19"/>
      <c r="WW204" s="19"/>
      <c r="WX204" s="19"/>
      <c r="WY204" s="19"/>
      <c r="WZ204" s="19"/>
      <c r="XA204" s="19"/>
      <c r="XB204" s="19"/>
      <c r="XC204" s="19"/>
      <c r="XD204" s="19"/>
      <c r="XE204" s="19"/>
      <c r="XF204" s="19"/>
      <c r="XG204" s="19"/>
      <c r="XH204" s="19"/>
      <c r="XI204" s="19"/>
      <c r="XJ204" s="19"/>
      <c r="XK204" s="19"/>
      <c r="XL204" s="19"/>
      <c r="XM204" s="19"/>
      <c r="XN204" s="19"/>
      <c r="XO204" s="19"/>
      <c r="XP204" s="19"/>
      <c r="XQ204" s="19"/>
      <c r="XR204" s="19"/>
      <c r="XS204" s="19"/>
      <c r="XT204" s="19"/>
      <c r="XU204" s="19"/>
      <c r="XV204" s="19"/>
      <c r="XW204" s="19"/>
      <c r="XX204" s="19"/>
      <c r="XY204" s="19"/>
      <c r="XZ204" s="19"/>
      <c r="YA204" s="19"/>
      <c r="YB204" s="19"/>
      <c r="YC204" s="19"/>
      <c r="YD204" s="19"/>
      <c r="YE204" s="19"/>
      <c r="YF204" s="19"/>
      <c r="YG204" s="19"/>
      <c r="YH204" s="19"/>
      <c r="YI204" s="19"/>
      <c r="YJ204" s="19"/>
      <c r="YK204" s="19"/>
      <c r="YL204" s="19"/>
      <c r="YM204" s="19"/>
      <c r="YN204" s="19"/>
      <c r="YO204" s="19"/>
      <c r="YP204" s="19"/>
      <c r="YQ204" s="19"/>
      <c r="YR204" s="19"/>
      <c r="YS204" s="19"/>
      <c r="YT204" s="19"/>
      <c r="YU204" s="19"/>
      <c r="YV204" s="19"/>
      <c r="YW204" s="19"/>
      <c r="YX204" s="19"/>
      <c r="YY204" s="19"/>
      <c r="YZ204" s="19"/>
      <c r="ZA204" s="19"/>
      <c r="ZB204" s="19"/>
      <c r="ZC204" s="19"/>
      <c r="ZD204" s="19"/>
      <c r="ZE204" s="19"/>
      <c r="ZF204" s="19"/>
      <c r="ZG204" s="19"/>
      <c r="ZH204" s="19"/>
      <c r="ZI204" s="19"/>
      <c r="ZJ204" s="19"/>
      <c r="ZK204" s="19"/>
      <c r="ZL204" s="19"/>
      <c r="ZM204" s="19"/>
      <c r="ZN204" s="19"/>
      <c r="ZO204" s="19"/>
      <c r="ZP204" s="19"/>
      <c r="ZQ204" s="19"/>
      <c r="ZR204" s="19"/>
      <c r="ZS204" s="19"/>
      <c r="ZT204" s="19"/>
      <c r="ZU204" s="19"/>
      <c r="ZV204" s="19"/>
      <c r="ZW204" s="19"/>
      <c r="ZX204" s="19"/>
      <c r="ZY204" s="19"/>
      <c r="ZZ204" s="19"/>
      <c r="AAA204" s="19"/>
      <c r="AAB204" s="19"/>
      <c r="AAC204" s="19"/>
      <c r="AAD204" s="19"/>
      <c r="AAE204" s="19"/>
      <c r="AAF204" s="19"/>
      <c r="AAG204" s="19"/>
      <c r="AAH204" s="19"/>
      <c r="AAI204" s="19"/>
      <c r="AAJ204" s="19"/>
      <c r="AAK204" s="19"/>
      <c r="AAL204" s="19"/>
      <c r="AAM204" s="19"/>
      <c r="AAN204" s="19"/>
      <c r="AAO204" s="19"/>
      <c r="AAP204" s="19"/>
      <c r="AAQ204" s="19"/>
      <c r="AAR204" s="19"/>
      <c r="AAS204" s="19"/>
      <c r="AAT204" s="19"/>
      <c r="AAU204" s="19"/>
      <c r="AAV204" s="19"/>
      <c r="AAW204" s="19"/>
      <c r="AAX204" s="19"/>
      <c r="AAY204" s="19"/>
      <c r="AAZ204" s="19"/>
      <c r="ABA204" s="19"/>
      <c r="ABB204" s="19"/>
      <c r="ABC204" s="19"/>
      <c r="ABD204" s="19"/>
      <c r="ABE204" s="19"/>
      <c r="ABF204" s="19"/>
      <c r="ABG204" s="19"/>
      <c r="ABH204" s="19"/>
      <c r="ABI204" s="19"/>
      <c r="ABJ204" s="19"/>
      <c r="ABK204" s="19"/>
      <c r="ABL204" s="19"/>
      <c r="ABM204" s="19"/>
      <c r="ABN204" s="19"/>
      <c r="ABO204" s="19"/>
      <c r="ABP204" s="19"/>
      <c r="ABQ204" s="19"/>
      <c r="ABR204" s="19"/>
      <c r="ABS204" s="19"/>
      <c r="ABT204" s="19"/>
      <c r="ABU204" s="19"/>
      <c r="ABV204" s="19"/>
      <c r="ABW204" s="19"/>
      <c r="ABX204" s="19"/>
      <c r="ABY204" s="19"/>
      <c r="ABZ204" s="19"/>
      <c r="ACA204" s="19"/>
      <c r="ACB204" s="19"/>
      <c r="ACC204" s="19"/>
      <c r="ACD204" s="19"/>
      <c r="ACE204" s="19"/>
      <c r="ACF204" s="19"/>
      <c r="ACG204" s="19"/>
      <c r="ACH204" s="19"/>
      <c r="ACI204" s="19"/>
      <c r="ACJ204" s="19"/>
      <c r="ACK204" s="19"/>
      <c r="ACL204" s="19"/>
      <c r="ACM204" s="19"/>
      <c r="ACN204" s="19"/>
      <c r="ACO204" s="19"/>
      <c r="ACP204" s="19"/>
      <c r="ACQ204" s="19"/>
      <c r="ACR204" s="19"/>
      <c r="ACS204" s="19"/>
      <c r="ACT204" s="19"/>
      <c r="ACU204" s="19"/>
      <c r="ACV204" s="19"/>
      <c r="ACW204" s="19"/>
      <c r="ACX204" s="19"/>
      <c r="ACY204" s="19"/>
      <c r="ACZ204" s="19"/>
      <c r="ADA204" s="19"/>
      <c r="ADB204" s="19"/>
      <c r="ADC204" s="19"/>
      <c r="ADD204" s="19"/>
      <c r="ADE204" s="19"/>
      <c r="ADF204" s="19"/>
      <c r="ADG204" s="19"/>
      <c r="ADH204" s="19"/>
      <c r="ADI204" s="19"/>
      <c r="ADJ204" s="19"/>
      <c r="ADK204" s="19"/>
      <c r="ADL204" s="19"/>
      <c r="ADM204" s="19"/>
      <c r="ADN204" s="19"/>
      <c r="ADO204" s="19"/>
      <c r="ADP204" s="19"/>
      <c r="ADQ204" s="19"/>
      <c r="ADR204" s="19"/>
      <c r="ADS204" s="19"/>
      <c r="ADT204" s="19"/>
      <c r="ADU204" s="19"/>
      <c r="ADV204" s="19"/>
      <c r="ADW204" s="19"/>
      <c r="ADX204" s="19"/>
      <c r="ADY204" s="19"/>
      <c r="ADZ204" s="19"/>
      <c r="AEA204" s="19"/>
      <c r="AEB204" s="19"/>
      <c r="AEC204" s="19"/>
      <c r="AED204" s="19"/>
      <c r="AEE204" s="19"/>
      <c r="AEF204" s="19"/>
      <c r="AEG204" s="19"/>
      <c r="AEH204" s="19"/>
      <c r="AEI204" s="19"/>
      <c r="AEJ204" s="19"/>
      <c r="AEK204" s="19"/>
      <c r="AEL204" s="19"/>
      <c r="AEM204" s="19"/>
      <c r="AEN204" s="19"/>
      <c r="AEO204" s="19"/>
      <c r="AEP204" s="19"/>
      <c r="AEQ204" s="19"/>
      <c r="AER204" s="19"/>
      <c r="AES204" s="19"/>
      <c r="AET204" s="19"/>
      <c r="AEU204" s="19"/>
      <c r="AEV204" s="19"/>
      <c r="AEW204" s="19"/>
      <c r="AEX204" s="19"/>
      <c r="AEY204" s="19"/>
      <c r="AEZ204" s="19"/>
      <c r="AFA204" s="19"/>
      <c r="AFB204" s="19"/>
      <c r="AFC204" s="19"/>
      <c r="AFD204" s="19"/>
      <c r="AFE204" s="19"/>
      <c r="AFF204" s="19"/>
      <c r="AFG204" s="19"/>
      <c r="AFH204" s="19"/>
      <c r="AFI204" s="19"/>
      <c r="AFJ204" s="19"/>
      <c r="AFK204" s="19"/>
      <c r="AFL204" s="19"/>
      <c r="AFM204" s="19"/>
      <c r="AFN204" s="19"/>
      <c r="AFO204" s="19"/>
      <c r="AFP204" s="19"/>
      <c r="AFQ204" s="19"/>
      <c r="AFR204" s="19"/>
      <c r="AFS204" s="19"/>
      <c r="AFT204" s="19"/>
      <c r="AFU204" s="19"/>
      <c r="AFV204" s="19"/>
      <c r="AFW204" s="19"/>
      <c r="AFX204" s="19"/>
      <c r="AFY204" s="19"/>
      <c r="AFZ204" s="19"/>
      <c r="AGA204" s="19"/>
      <c r="AGB204" s="19"/>
      <c r="AGC204" s="19"/>
      <c r="AGD204" s="19"/>
      <c r="AGE204" s="19"/>
      <c r="AGF204" s="19"/>
      <c r="AGG204" s="19"/>
      <c r="AGH204" s="19"/>
      <c r="AGI204" s="19"/>
      <c r="AGJ204" s="19"/>
      <c r="AGK204" s="19"/>
      <c r="AGL204" s="19"/>
      <c r="AGM204" s="19"/>
      <c r="AGN204" s="19"/>
      <c r="AGO204" s="19"/>
      <c r="AGP204" s="19"/>
      <c r="AGQ204" s="19"/>
      <c r="AGR204" s="19"/>
      <c r="AGS204" s="19"/>
      <c r="AGT204" s="19"/>
      <c r="AGU204" s="19"/>
      <c r="AGV204" s="19"/>
      <c r="AGW204" s="19"/>
      <c r="AGX204" s="19"/>
      <c r="AGY204" s="19"/>
      <c r="AGZ204" s="19"/>
      <c r="AHA204" s="19"/>
      <c r="AHB204" s="19"/>
      <c r="AHC204" s="19"/>
      <c r="AHD204" s="19"/>
      <c r="AHE204" s="19"/>
      <c r="AHF204" s="19"/>
      <c r="AHG204" s="19"/>
      <c r="AHH204" s="19"/>
      <c r="AHI204" s="19"/>
      <c r="AHJ204" s="19"/>
      <c r="AHK204" s="19"/>
      <c r="AHL204" s="19"/>
      <c r="AHM204" s="19"/>
      <c r="AHN204" s="19"/>
      <c r="AHO204" s="19"/>
      <c r="AHP204" s="19"/>
      <c r="AHQ204" s="19"/>
      <c r="AHR204" s="19"/>
      <c r="AHS204" s="19"/>
      <c r="AHT204" s="19"/>
      <c r="AHU204" s="19"/>
      <c r="AHV204" s="19"/>
      <c r="AHW204" s="19"/>
      <c r="AHX204" s="19"/>
      <c r="AHY204" s="19"/>
      <c r="AHZ204" s="19"/>
      <c r="AIA204" s="19"/>
      <c r="AIB204" s="19"/>
      <c r="AIC204" s="19"/>
      <c r="AID204" s="19"/>
      <c r="AIE204" s="19"/>
      <c r="AIF204" s="19"/>
      <c r="AIG204" s="19"/>
      <c r="AIH204" s="19"/>
      <c r="AII204" s="19"/>
      <c r="AIJ204" s="19"/>
      <c r="AIK204" s="19"/>
      <c r="AIL204" s="19"/>
      <c r="AIM204" s="19"/>
      <c r="AIN204" s="19"/>
      <c r="AIO204" s="19"/>
      <c r="AIP204" s="19"/>
      <c r="AIQ204" s="19"/>
      <c r="AIR204" s="19"/>
      <c r="AIS204" s="19"/>
      <c r="AIT204" s="19"/>
      <c r="AIU204" s="19"/>
      <c r="AIV204" s="19"/>
      <c r="AIW204" s="19"/>
      <c r="AIX204" s="19"/>
      <c r="AIY204" s="19"/>
      <c r="AIZ204" s="19"/>
      <c r="AJA204" s="19"/>
      <c r="AJB204" s="19"/>
      <c r="AJC204" s="19"/>
      <c r="AJD204" s="19"/>
      <c r="AJE204" s="19"/>
      <c r="AJF204" s="19"/>
      <c r="AJG204" s="19"/>
      <c r="AJH204" s="19"/>
      <c r="AJI204" s="19"/>
      <c r="AJJ204" s="19"/>
      <c r="AJK204" s="19"/>
      <c r="AJL204" s="19"/>
      <c r="AJM204" s="19"/>
      <c r="AJN204" s="19"/>
      <c r="AJO204" s="19"/>
      <c r="AJP204" s="19"/>
      <c r="AJQ204" s="19"/>
      <c r="AJR204" s="19"/>
      <c r="AJS204" s="19"/>
      <c r="AJT204" s="19"/>
      <c r="AJU204" s="19"/>
      <c r="AJV204" s="19"/>
      <c r="AJW204" s="19"/>
      <c r="AJX204" s="19"/>
      <c r="AJY204" s="19"/>
      <c r="AJZ204" s="19"/>
      <c r="AKA204" s="19"/>
      <c r="AKB204" s="19"/>
      <c r="AKC204" s="19"/>
      <c r="AKD204" s="19"/>
      <c r="AKE204" s="19"/>
      <c r="AKF204" s="19"/>
      <c r="AKG204" s="19"/>
      <c r="AKH204" s="19"/>
      <c r="AKI204" s="19"/>
      <c r="AKJ204" s="19"/>
      <c r="AKK204" s="19"/>
      <c r="AKL204" s="19"/>
      <c r="AKM204" s="19"/>
      <c r="AKN204" s="19"/>
      <c r="AKO204" s="19"/>
      <c r="AKP204" s="19"/>
      <c r="AKQ204" s="19"/>
      <c r="AKR204" s="19"/>
      <c r="AKS204" s="19"/>
      <c r="AKT204" s="19"/>
      <c r="AKU204" s="19"/>
      <c r="AKV204" s="19"/>
      <c r="AKW204" s="19"/>
      <c r="AKX204" s="19"/>
      <c r="AKY204" s="19"/>
      <c r="AKZ204" s="19"/>
      <c r="ALA204" s="19"/>
      <c r="ALB204" s="19"/>
      <c r="ALC204" s="19"/>
      <c r="ALD204" s="19"/>
      <c r="ALE204" s="19"/>
      <c r="ALF204" s="19"/>
      <c r="ALG204" s="19"/>
      <c r="ALH204" s="19"/>
      <c r="ALI204" s="19"/>
      <c r="ALJ204" s="19"/>
      <c r="ALK204" s="19"/>
      <c r="ALL204" s="19"/>
      <c r="ALM204" s="19"/>
      <c r="ALN204" s="19"/>
      <c r="ALO204" s="19"/>
      <c r="ALP204" s="19"/>
      <c r="ALQ204" s="19"/>
      <c r="ALR204" s="19"/>
      <c r="ALS204" s="19"/>
      <c r="ALT204" s="19"/>
      <c r="ALU204" s="19"/>
      <c r="ALV204" s="19"/>
      <c r="ALW204" s="19"/>
      <c r="ALX204" s="19"/>
      <c r="ALY204" s="19"/>
      <c r="ALZ204" s="19"/>
      <c r="AMA204" s="19"/>
      <c r="AMB204" s="19"/>
      <c r="AMC204" s="19"/>
      <c r="AMD204" s="19"/>
    </row>
    <row r="205" spans="1:1018">
      <c r="A205" s="98">
        <v>1130188</v>
      </c>
      <c r="B205" s="99" t="s">
        <v>313</v>
      </c>
      <c r="C205" s="98">
        <v>60</v>
      </c>
      <c r="D205" s="100">
        <v>1</v>
      </c>
      <c r="E205" s="101">
        <v>1</v>
      </c>
      <c r="F205" s="97" t="s">
        <v>37</v>
      </c>
      <c r="G205" s="37" t="s">
        <v>294</v>
      </c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  <c r="IV205" s="19"/>
      <c r="IW205" s="19"/>
      <c r="IX205" s="19"/>
      <c r="IY205" s="19"/>
      <c r="IZ205" s="19"/>
      <c r="JA205" s="19"/>
      <c r="JB205" s="19"/>
      <c r="JC205" s="19"/>
      <c r="JD205" s="19"/>
      <c r="JE205" s="19"/>
      <c r="JF205" s="19"/>
      <c r="JG205" s="19"/>
      <c r="JH205" s="19"/>
      <c r="JI205" s="19"/>
      <c r="JJ205" s="19"/>
      <c r="JK205" s="19"/>
      <c r="JL205" s="19"/>
      <c r="JM205" s="19"/>
      <c r="JN205" s="19"/>
      <c r="JO205" s="19"/>
      <c r="JP205" s="19"/>
      <c r="JQ205" s="19"/>
      <c r="JR205" s="19"/>
      <c r="JS205" s="19"/>
      <c r="JT205" s="19"/>
      <c r="JU205" s="19"/>
      <c r="JV205" s="19"/>
      <c r="JW205" s="19"/>
      <c r="JX205" s="19"/>
      <c r="JY205" s="19"/>
      <c r="JZ205" s="19"/>
      <c r="KA205" s="19"/>
      <c r="KB205" s="19"/>
      <c r="KC205" s="19"/>
      <c r="KD205" s="19"/>
      <c r="KE205" s="19"/>
      <c r="KF205" s="19"/>
      <c r="KG205" s="19"/>
      <c r="KH205" s="19"/>
      <c r="KI205" s="19"/>
      <c r="KJ205" s="19"/>
      <c r="KK205" s="19"/>
      <c r="KL205" s="19"/>
      <c r="KM205" s="19"/>
      <c r="KN205" s="19"/>
      <c r="KO205" s="19"/>
      <c r="KP205" s="19"/>
      <c r="KQ205" s="19"/>
      <c r="KR205" s="19"/>
      <c r="KS205" s="19"/>
      <c r="KT205" s="19"/>
      <c r="KU205" s="19"/>
      <c r="KV205" s="19"/>
      <c r="KW205" s="19"/>
      <c r="KX205" s="19"/>
      <c r="KY205" s="19"/>
      <c r="KZ205" s="19"/>
      <c r="LA205" s="19"/>
      <c r="LB205" s="19"/>
      <c r="LC205" s="19"/>
      <c r="LD205" s="19"/>
      <c r="LE205" s="19"/>
      <c r="LF205" s="19"/>
      <c r="LG205" s="19"/>
      <c r="LH205" s="19"/>
      <c r="LI205" s="19"/>
      <c r="LJ205" s="19"/>
      <c r="LK205" s="19"/>
      <c r="LL205" s="19"/>
      <c r="LM205" s="19"/>
      <c r="LN205" s="19"/>
      <c r="LO205" s="19"/>
      <c r="LP205" s="19"/>
      <c r="LQ205" s="19"/>
      <c r="LR205" s="19"/>
      <c r="LS205" s="19"/>
      <c r="LT205" s="19"/>
      <c r="LU205" s="19"/>
      <c r="LV205" s="19"/>
      <c r="LW205" s="19"/>
      <c r="LX205" s="19"/>
      <c r="LY205" s="19"/>
      <c r="LZ205" s="19"/>
      <c r="MA205" s="19"/>
      <c r="MB205" s="19"/>
      <c r="MC205" s="19"/>
      <c r="MD205" s="19"/>
      <c r="ME205" s="19"/>
      <c r="MF205" s="19"/>
      <c r="MG205" s="19"/>
      <c r="MH205" s="19"/>
      <c r="MI205" s="19"/>
      <c r="MJ205" s="19"/>
      <c r="MK205" s="19"/>
      <c r="ML205" s="19"/>
      <c r="MM205" s="19"/>
      <c r="MN205" s="19"/>
      <c r="MO205" s="19"/>
      <c r="MP205" s="19"/>
      <c r="MQ205" s="19"/>
      <c r="MR205" s="19"/>
      <c r="MS205" s="19"/>
      <c r="MT205" s="19"/>
      <c r="MU205" s="19"/>
      <c r="MV205" s="19"/>
      <c r="MW205" s="19"/>
      <c r="MX205" s="19"/>
      <c r="MY205" s="19"/>
      <c r="MZ205" s="19"/>
      <c r="NA205" s="19"/>
      <c r="NB205" s="19"/>
      <c r="NC205" s="19"/>
      <c r="ND205" s="19"/>
      <c r="NE205" s="19"/>
      <c r="NF205" s="19"/>
      <c r="NG205" s="19"/>
      <c r="NH205" s="19"/>
      <c r="NI205" s="19"/>
      <c r="NJ205" s="19"/>
      <c r="NK205" s="19"/>
      <c r="NL205" s="19"/>
      <c r="NM205" s="19"/>
      <c r="NN205" s="19"/>
      <c r="NO205" s="19"/>
      <c r="NP205" s="19"/>
      <c r="NQ205" s="19"/>
      <c r="NR205" s="19"/>
      <c r="NS205" s="19"/>
      <c r="NT205" s="19"/>
      <c r="NU205" s="19"/>
      <c r="NV205" s="19"/>
      <c r="NW205" s="19"/>
      <c r="NX205" s="19"/>
      <c r="NY205" s="19"/>
      <c r="NZ205" s="19"/>
      <c r="OA205" s="19"/>
      <c r="OB205" s="19"/>
      <c r="OC205" s="19"/>
      <c r="OD205" s="19"/>
      <c r="OE205" s="19"/>
      <c r="OF205" s="19"/>
      <c r="OG205" s="19"/>
      <c r="OH205" s="19"/>
      <c r="OI205" s="19"/>
      <c r="OJ205" s="19"/>
      <c r="OK205" s="19"/>
      <c r="OL205" s="19"/>
      <c r="OM205" s="19"/>
      <c r="ON205" s="19"/>
      <c r="OO205" s="19"/>
      <c r="OP205" s="19"/>
      <c r="OQ205" s="19"/>
      <c r="OR205" s="19"/>
      <c r="OS205" s="19"/>
      <c r="OT205" s="19"/>
      <c r="OU205" s="19"/>
      <c r="OV205" s="19"/>
      <c r="OW205" s="19"/>
      <c r="OX205" s="19"/>
      <c r="OY205" s="19"/>
      <c r="OZ205" s="19"/>
      <c r="PA205" s="19"/>
      <c r="PB205" s="19"/>
      <c r="PC205" s="19"/>
      <c r="PD205" s="19"/>
      <c r="PE205" s="19"/>
      <c r="PF205" s="19"/>
      <c r="PG205" s="19"/>
      <c r="PH205" s="19"/>
      <c r="PI205" s="19"/>
      <c r="PJ205" s="19"/>
      <c r="PK205" s="19"/>
      <c r="PL205" s="19"/>
      <c r="PM205" s="19"/>
      <c r="PN205" s="19"/>
      <c r="PO205" s="19"/>
      <c r="PP205" s="19"/>
      <c r="PQ205" s="19"/>
      <c r="PR205" s="19"/>
      <c r="PS205" s="19"/>
      <c r="PT205" s="19"/>
      <c r="PU205" s="19"/>
      <c r="PV205" s="19"/>
      <c r="PW205" s="19"/>
      <c r="PX205" s="19"/>
      <c r="PY205" s="19"/>
      <c r="PZ205" s="19"/>
      <c r="QA205" s="19"/>
      <c r="QB205" s="19"/>
      <c r="QC205" s="19"/>
      <c r="QD205" s="19"/>
      <c r="QE205" s="19"/>
      <c r="QF205" s="19"/>
      <c r="QG205" s="19"/>
      <c r="QH205" s="19"/>
      <c r="QI205" s="19"/>
      <c r="QJ205" s="19"/>
      <c r="QK205" s="19"/>
      <c r="QL205" s="19"/>
      <c r="QM205" s="19"/>
      <c r="QN205" s="19"/>
      <c r="QO205" s="19"/>
      <c r="QP205" s="19"/>
      <c r="QQ205" s="19"/>
      <c r="QR205" s="19"/>
      <c r="QS205" s="19"/>
      <c r="QT205" s="19"/>
      <c r="QU205" s="19"/>
      <c r="QV205" s="19"/>
      <c r="QW205" s="19"/>
      <c r="QX205" s="19"/>
      <c r="QY205" s="19"/>
      <c r="QZ205" s="19"/>
      <c r="RA205" s="19"/>
      <c r="RB205" s="19"/>
      <c r="RC205" s="19"/>
      <c r="RD205" s="19"/>
      <c r="RE205" s="19"/>
      <c r="RF205" s="19"/>
      <c r="RG205" s="19"/>
      <c r="RH205" s="19"/>
      <c r="RI205" s="19"/>
      <c r="RJ205" s="19"/>
      <c r="RK205" s="19"/>
      <c r="RL205" s="19"/>
      <c r="RM205" s="19"/>
      <c r="RN205" s="19"/>
      <c r="RO205" s="19"/>
      <c r="RP205" s="19"/>
      <c r="RQ205" s="19"/>
      <c r="RR205" s="19"/>
      <c r="RS205" s="19"/>
      <c r="RT205" s="19"/>
      <c r="RU205" s="19"/>
      <c r="RV205" s="19"/>
      <c r="RW205" s="19"/>
      <c r="RX205" s="19"/>
      <c r="RY205" s="19"/>
      <c r="RZ205" s="19"/>
      <c r="SA205" s="19"/>
      <c r="SB205" s="19"/>
      <c r="SC205" s="19"/>
      <c r="SD205" s="19"/>
      <c r="SE205" s="19"/>
      <c r="SF205" s="19"/>
      <c r="SG205" s="19"/>
      <c r="SH205" s="19"/>
      <c r="SI205" s="19"/>
      <c r="SJ205" s="19"/>
      <c r="SK205" s="19"/>
      <c r="SL205" s="19"/>
      <c r="SM205" s="19"/>
      <c r="SN205" s="19"/>
      <c r="SO205" s="19"/>
      <c r="SP205" s="19"/>
      <c r="SQ205" s="19"/>
      <c r="SR205" s="19"/>
      <c r="SS205" s="19"/>
      <c r="ST205" s="19"/>
      <c r="SU205" s="19"/>
      <c r="SV205" s="19"/>
      <c r="SW205" s="19"/>
      <c r="SX205" s="19"/>
      <c r="SY205" s="19"/>
      <c r="SZ205" s="19"/>
      <c r="TA205" s="19"/>
      <c r="TB205" s="19"/>
      <c r="TC205" s="19"/>
      <c r="TD205" s="19"/>
      <c r="TE205" s="19"/>
      <c r="TF205" s="19"/>
      <c r="TG205" s="19"/>
      <c r="TH205" s="19"/>
      <c r="TI205" s="19"/>
      <c r="TJ205" s="19"/>
      <c r="TK205" s="19"/>
      <c r="TL205" s="19"/>
      <c r="TM205" s="19"/>
      <c r="TN205" s="19"/>
      <c r="TO205" s="19"/>
      <c r="TP205" s="19"/>
      <c r="TQ205" s="19"/>
      <c r="TR205" s="19"/>
      <c r="TS205" s="19"/>
      <c r="TT205" s="19"/>
      <c r="TU205" s="19"/>
      <c r="TV205" s="19"/>
      <c r="TW205" s="19"/>
      <c r="TX205" s="19"/>
      <c r="TY205" s="19"/>
      <c r="TZ205" s="19"/>
      <c r="UA205" s="19"/>
      <c r="UB205" s="19"/>
      <c r="UC205" s="19"/>
      <c r="UD205" s="19"/>
      <c r="UE205" s="19"/>
      <c r="UF205" s="19"/>
      <c r="UG205" s="19"/>
      <c r="UH205" s="19"/>
      <c r="UI205" s="19"/>
      <c r="UJ205" s="19"/>
      <c r="UK205" s="19"/>
      <c r="UL205" s="19"/>
      <c r="UM205" s="19"/>
      <c r="UN205" s="19"/>
      <c r="UO205" s="19"/>
      <c r="UP205" s="19"/>
      <c r="UQ205" s="19"/>
      <c r="UR205" s="19"/>
      <c r="US205" s="19"/>
      <c r="UT205" s="19"/>
      <c r="UU205" s="19"/>
      <c r="UV205" s="19"/>
      <c r="UW205" s="19"/>
      <c r="UX205" s="19"/>
      <c r="UY205" s="19"/>
      <c r="UZ205" s="19"/>
      <c r="VA205" s="19"/>
      <c r="VB205" s="19"/>
      <c r="VC205" s="19"/>
      <c r="VD205" s="19"/>
      <c r="VE205" s="19"/>
      <c r="VF205" s="19"/>
      <c r="VG205" s="19"/>
      <c r="VH205" s="19"/>
      <c r="VI205" s="19"/>
      <c r="VJ205" s="19"/>
      <c r="VK205" s="19"/>
      <c r="VL205" s="19"/>
      <c r="VM205" s="19"/>
      <c r="VN205" s="19"/>
      <c r="VO205" s="19"/>
      <c r="VP205" s="19"/>
      <c r="VQ205" s="19"/>
      <c r="VR205" s="19"/>
      <c r="VS205" s="19"/>
      <c r="VT205" s="19"/>
      <c r="VU205" s="19"/>
      <c r="VV205" s="19"/>
      <c r="VW205" s="19"/>
      <c r="VX205" s="19"/>
      <c r="VY205" s="19"/>
      <c r="VZ205" s="19"/>
      <c r="WA205" s="19"/>
      <c r="WB205" s="19"/>
      <c r="WC205" s="19"/>
      <c r="WD205" s="19"/>
      <c r="WE205" s="19"/>
      <c r="WF205" s="19"/>
      <c r="WG205" s="19"/>
      <c r="WH205" s="19"/>
      <c r="WI205" s="19"/>
      <c r="WJ205" s="19"/>
      <c r="WK205" s="19"/>
      <c r="WL205" s="19"/>
      <c r="WM205" s="19"/>
      <c r="WN205" s="19"/>
      <c r="WO205" s="19"/>
      <c r="WP205" s="19"/>
      <c r="WQ205" s="19"/>
      <c r="WR205" s="19"/>
      <c r="WS205" s="19"/>
      <c r="WT205" s="19"/>
      <c r="WU205" s="19"/>
      <c r="WV205" s="19"/>
      <c r="WW205" s="19"/>
      <c r="WX205" s="19"/>
      <c r="WY205" s="19"/>
      <c r="WZ205" s="19"/>
      <c r="XA205" s="19"/>
      <c r="XB205" s="19"/>
      <c r="XC205" s="19"/>
      <c r="XD205" s="19"/>
      <c r="XE205" s="19"/>
      <c r="XF205" s="19"/>
      <c r="XG205" s="19"/>
      <c r="XH205" s="19"/>
      <c r="XI205" s="19"/>
      <c r="XJ205" s="19"/>
      <c r="XK205" s="19"/>
      <c r="XL205" s="19"/>
      <c r="XM205" s="19"/>
      <c r="XN205" s="19"/>
      <c r="XO205" s="19"/>
      <c r="XP205" s="19"/>
      <c r="XQ205" s="19"/>
      <c r="XR205" s="19"/>
      <c r="XS205" s="19"/>
      <c r="XT205" s="19"/>
      <c r="XU205" s="19"/>
      <c r="XV205" s="19"/>
      <c r="XW205" s="19"/>
      <c r="XX205" s="19"/>
      <c r="XY205" s="19"/>
      <c r="XZ205" s="19"/>
      <c r="YA205" s="19"/>
      <c r="YB205" s="19"/>
      <c r="YC205" s="19"/>
      <c r="YD205" s="19"/>
      <c r="YE205" s="19"/>
      <c r="YF205" s="19"/>
      <c r="YG205" s="19"/>
      <c r="YH205" s="19"/>
      <c r="YI205" s="19"/>
      <c r="YJ205" s="19"/>
      <c r="YK205" s="19"/>
      <c r="YL205" s="19"/>
      <c r="YM205" s="19"/>
      <c r="YN205" s="19"/>
      <c r="YO205" s="19"/>
      <c r="YP205" s="19"/>
      <c r="YQ205" s="19"/>
      <c r="YR205" s="19"/>
      <c r="YS205" s="19"/>
      <c r="YT205" s="19"/>
      <c r="YU205" s="19"/>
      <c r="YV205" s="19"/>
      <c r="YW205" s="19"/>
      <c r="YX205" s="19"/>
      <c r="YY205" s="19"/>
      <c r="YZ205" s="19"/>
      <c r="ZA205" s="19"/>
      <c r="ZB205" s="19"/>
      <c r="ZC205" s="19"/>
      <c r="ZD205" s="19"/>
      <c r="ZE205" s="19"/>
      <c r="ZF205" s="19"/>
      <c r="ZG205" s="19"/>
      <c r="ZH205" s="19"/>
      <c r="ZI205" s="19"/>
      <c r="ZJ205" s="19"/>
      <c r="ZK205" s="19"/>
      <c r="ZL205" s="19"/>
      <c r="ZM205" s="19"/>
      <c r="ZN205" s="19"/>
      <c r="ZO205" s="19"/>
      <c r="ZP205" s="19"/>
      <c r="ZQ205" s="19"/>
      <c r="ZR205" s="19"/>
      <c r="ZS205" s="19"/>
      <c r="ZT205" s="19"/>
      <c r="ZU205" s="19"/>
      <c r="ZV205" s="19"/>
      <c r="ZW205" s="19"/>
      <c r="ZX205" s="19"/>
      <c r="ZY205" s="19"/>
      <c r="ZZ205" s="19"/>
      <c r="AAA205" s="19"/>
      <c r="AAB205" s="19"/>
      <c r="AAC205" s="19"/>
      <c r="AAD205" s="19"/>
      <c r="AAE205" s="19"/>
      <c r="AAF205" s="19"/>
      <c r="AAG205" s="19"/>
      <c r="AAH205" s="19"/>
      <c r="AAI205" s="19"/>
      <c r="AAJ205" s="19"/>
      <c r="AAK205" s="19"/>
      <c r="AAL205" s="19"/>
      <c r="AAM205" s="19"/>
      <c r="AAN205" s="19"/>
      <c r="AAO205" s="19"/>
      <c r="AAP205" s="19"/>
      <c r="AAQ205" s="19"/>
      <c r="AAR205" s="19"/>
      <c r="AAS205" s="19"/>
      <c r="AAT205" s="19"/>
      <c r="AAU205" s="19"/>
      <c r="AAV205" s="19"/>
      <c r="AAW205" s="19"/>
      <c r="AAX205" s="19"/>
      <c r="AAY205" s="19"/>
      <c r="AAZ205" s="19"/>
      <c r="ABA205" s="19"/>
      <c r="ABB205" s="19"/>
      <c r="ABC205" s="19"/>
      <c r="ABD205" s="19"/>
      <c r="ABE205" s="19"/>
      <c r="ABF205" s="19"/>
      <c r="ABG205" s="19"/>
      <c r="ABH205" s="19"/>
      <c r="ABI205" s="19"/>
      <c r="ABJ205" s="19"/>
      <c r="ABK205" s="19"/>
      <c r="ABL205" s="19"/>
      <c r="ABM205" s="19"/>
      <c r="ABN205" s="19"/>
      <c r="ABO205" s="19"/>
      <c r="ABP205" s="19"/>
      <c r="ABQ205" s="19"/>
      <c r="ABR205" s="19"/>
      <c r="ABS205" s="19"/>
      <c r="ABT205" s="19"/>
      <c r="ABU205" s="19"/>
      <c r="ABV205" s="19"/>
      <c r="ABW205" s="19"/>
      <c r="ABX205" s="19"/>
      <c r="ABY205" s="19"/>
      <c r="ABZ205" s="19"/>
      <c r="ACA205" s="19"/>
      <c r="ACB205" s="19"/>
      <c r="ACC205" s="19"/>
      <c r="ACD205" s="19"/>
      <c r="ACE205" s="19"/>
      <c r="ACF205" s="19"/>
      <c r="ACG205" s="19"/>
      <c r="ACH205" s="19"/>
      <c r="ACI205" s="19"/>
      <c r="ACJ205" s="19"/>
      <c r="ACK205" s="19"/>
      <c r="ACL205" s="19"/>
      <c r="ACM205" s="19"/>
      <c r="ACN205" s="19"/>
      <c r="ACO205" s="19"/>
      <c r="ACP205" s="19"/>
      <c r="ACQ205" s="19"/>
      <c r="ACR205" s="19"/>
      <c r="ACS205" s="19"/>
      <c r="ACT205" s="19"/>
      <c r="ACU205" s="19"/>
      <c r="ACV205" s="19"/>
      <c r="ACW205" s="19"/>
      <c r="ACX205" s="19"/>
      <c r="ACY205" s="19"/>
      <c r="ACZ205" s="19"/>
      <c r="ADA205" s="19"/>
      <c r="ADB205" s="19"/>
      <c r="ADC205" s="19"/>
      <c r="ADD205" s="19"/>
      <c r="ADE205" s="19"/>
      <c r="ADF205" s="19"/>
      <c r="ADG205" s="19"/>
      <c r="ADH205" s="19"/>
      <c r="ADI205" s="19"/>
      <c r="ADJ205" s="19"/>
      <c r="ADK205" s="19"/>
      <c r="ADL205" s="19"/>
      <c r="ADM205" s="19"/>
      <c r="ADN205" s="19"/>
      <c r="ADO205" s="19"/>
      <c r="ADP205" s="19"/>
      <c r="ADQ205" s="19"/>
      <c r="ADR205" s="19"/>
      <c r="ADS205" s="19"/>
      <c r="ADT205" s="19"/>
      <c r="ADU205" s="19"/>
      <c r="ADV205" s="19"/>
      <c r="ADW205" s="19"/>
      <c r="ADX205" s="19"/>
      <c r="ADY205" s="19"/>
      <c r="ADZ205" s="19"/>
      <c r="AEA205" s="19"/>
      <c r="AEB205" s="19"/>
      <c r="AEC205" s="19"/>
      <c r="AED205" s="19"/>
      <c r="AEE205" s="19"/>
      <c r="AEF205" s="19"/>
      <c r="AEG205" s="19"/>
      <c r="AEH205" s="19"/>
      <c r="AEI205" s="19"/>
      <c r="AEJ205" s="19"/>
      <c r="AEK205" s="19"/>
      <c r="AEL205" s="19"/>
      <c r="AEM205" s="19"/>
      <c r="AEN205" s="19"/>
      <c r="AEO205" s="19"/>
      <c r="AEP205" s="19"/>
      <c r="AEQ205" s="19"/>
      <c r="AER205" s="19"/>
      <c r="AES205" s="19"/>
      <c r="AET205" s="19"/>
      <c r="AEU205" s="19"/>
      <c r="AEV205" s="19"/>
      <c r="AEW205" s="19"/>
      <c r="AEX205" s="19"/>
      <c r="AEY205" s="19"/>
      <c r="AEZ205" s="19"/>
      <c r="AFA205" s="19"/>
      <c r="AFB205" s="19"/>
      <c r="AFC205" s="19"/>
      <c r="AFD205" s="19"/>
      <c r="AFE205" s="19"/>
      <c r="AFF205" s="19"/>
      <c r="AFG205" s="19"/>
      <c r="AFH205" s="19"/>
      <c r="AFI205" s="19"/>
      <c r="AFJ205" s="19"/>
      <c r="AFK205" s="19"/>
      <c r="AFL205" s="19"/>
      <c r="AFM205" s="19"/>
      <c r="AFN205" s="19"/>
      <c r="AFO205" s="19"/>
      <c r="AFP205" s="19"/>
      <c r="AFQ205" s="19"/>
      <c r="AFR205" s="19"/>
      <c r="AFS205" s="19"/>
      <c r="AFT205" s="19"/>
      <c r="AFU205" s="19"/>
      <c r="AFV205" s="19"/>
      <c r="AFW205" s="19"/>
      <c r="AFX205" s="19"/>
      <c r="AFY205" s="19"/>
      <c r="AFZ205" s="19"/>
      <c r="AGA205" s="19"/>
      <c r="AGB205" s="19"/>
      <c r="AGC205" s="19"/>
      <c r="AGD205" s="19"/>
      <c r="AGE205" s="19"/>
      <c r="AGF205" s="19"/>
      <c r="AGG205" s="19"/>
      <c r="AGH205" s="19"/>
      <c r="AGI205" s="19"/>
      <c r="AGJ205" s="19"/>
      <c r="AGK205" s="19"/>
      <c r="AGL205" s="19"/>
      <c r="AGM205" s="19"/>
      <c r="AGN205" s="19"/>
      <c r="AGO205" s="19"/>
      <c r="AGP205" s="19"/>
      <c r="AGQ205" s="19"/>
      <c r="AGR205" s="19"/>
      <c r="AGS205" s="19"/>
      <c r="AGT205" s="19"/>
      <c r="AGU205" s="19"/>
      <c r="AGV205" s="19"/>
      <c r="AGW205" s="19"/>
      <c r="AGX205" s="19"/>
      <c r="AGY205" s="19"/>
      <c r="AGZ205" s="19"/>
      <c r="AHA205" s="19"/>
      <c r="AHB205" s="19"/>
      <c r="AHC205" s="19"/>
      <c r="AHD205" s="19"/>
      <c r="AHE205" s="19"/>
      <c r="AHF205" s="19"/>
      <c r="AHG205" s="19"/>
      <c r="AHH205" s="19"/>
      <c r="AHI205" s="19"/>
      <c r="AHJ205" s="19"/>
      <c r="AHK205" s="19"/>
      <c r="AHL205" s="19"/>
      <c r="AHM205" s="19"/>
      <c r="AHN205" s="19"/>
      <c r="AHO205" s="19"/>
      <c r="AHP205" s="19"/>
      <c r="AHQ205" s="19"/>
      <c r="AHR205" s="19"/>
      <c r="AHS205" s="19"/>
      <c r="AHT205" s="19"/>
      <c r="AHU205" s="19"/>
      <c r="AHV205" s="19"/>
      <c r="AHW205" s="19"/>
      <c r="AHX205" s="19"/>
      <c r="AHY205" s="19"/>
      <c r="AHZ205" s="19"/>
      <c r="AIA205" s="19"/>
      <c r="AIB205" s="19"/>
      <c r="AIC205" s="19"/>
      <c r="AID205" s="19"/>
      <c r="AIE205" s="19"/>
      <c r="AIF205" s="19"/>
      <c r="AIG205" s="19"/>
      <c r="AIH205" s="19"/>
      <c r="AII205" s="19"/>
      <c r="AIJ205" s="19"/>
      <c r="AIK205" s="19"/>
      <c r="AIL205" s="19"/>
      <c r="AIM205" s="19"/>
      <c r="AIN205" s="19"/>
      <c r="AIO205" s="19"/>
      <c r="AIP205" s="19"/>
      <c r="AIQ205" s="19"/>
      <c r="AIR205" s="19"/>
      <c r="AIS205" s="19"/>
      <c r="AIT205" s="19"/>
      <c r="AIU205" s="19"/>
      <c r="AIV205" s="19"/>
      <c r="AIW205" s="19"/>
      <c r="AIX205" s="19"/>
      <c r="AIY205" s="19"/>
      <c r="AIZ205" s="19"/>
      <c r="AJA205" s="19"/>
      <c r="AJB205" s="19"/>
      <c r="AJC205" s="19"/>
      <c r="AJD205" s="19"/>
      <c r="AJE205" s="19"/>
      <c r="AJF205" s="19"/>
      <c r="AJG205" s="19"/>
      <c r="AJH205" s="19"/>
      <c r="AJI205" s="19"/>
      <c r="AJJ205" s="19"/>
      <c r="AJK205" s="19"/>
      <c r="AJL205" s="19"/>
      <c r="AJM205" s="19"/>
      <c r="AJN205" s="19"/>
      <c r="AJO205" s="19"/>
      <c r="AJP205" s="19"/>
      <c r="AJQ205" s="19"/>
      <c r="AJR205" s="19"/>
      <c r="AJS205" s="19"/>
      <c r="AJT205" s="19"/>
      <c r="AJU205" s="19"/>
      <c r="AJV205" s="19"/>
      <c r="AJW205" s="19"/>
      <c r="AJX205" s="19"/>
      <c r="AJY205" s="19"/>
      <c r="AJZ205" s="19"/>
      <c r="AKA205" s="19"/>
      <c r="AKB205" s="19"/>
      <c r="AKC205" s="19"/>
      <c r="AKD205" s="19"/>
      <c r="AKE205" s="19"/>
      <c r="AKF205" s="19"/>
      <c r="AKG205" s="19"/>
      <c r="AKH205" s="19"/>
      <c r="AKI205" s="19"/>
      <c r="AKJ205" s="19"/>
      <c r="AKK205" s="19"/>
      <c r="AKL205" s="19"/>
      <c r="AKM205" s="19"/>
      <c r="AKN205" s="19"/>
      <c r="AKO205" s="19"/>
      <c r="AKP205" s="19"/>
      <c r="AKQ205" s="19"/>
      <c r="AKR205" s="19"/>
      <c r="AKS205" s="19"/>
      <c r="AKT205" s="19"/>
      <c r="AKU205" s="19"/>
      <c r="AKV205" s="19"/>
      <c r="AKW205" s="19"/>
      <c r="AKX205" s="19"/>
      <c r="AKY205" s="19"/>
      <c r="AKZ205" s="19"/>
      <c r="ALA205" s="19"/>
      <c r="ALB205" s="19"/>
      <c r="ALC205" s="19"/>
      <c r="ALD205" s="19"/>
      <c r="ALE205" s="19"/>
      <c r="ALF205" s="19"/>
      <c r="ALG205" s="19"/>
      <c r="ALH205" s="19"/>
      <c r="ALI205" s="19"/>
      <c r="ALJ205" s="19"/>
      <c r="ALK205" s="19"/>
      <c r="ALL205" s="19"/>
      <c r="ALM205" s="19"/>
      <c r="ALN205" s="19"/>
      <c r="ALO205" s="19"/>
      <c r="ALP205" s="19"/>
      <c r="ALQ205" s="19"/>
      <c r="ALR205" s="19"/>
      <c r="ALS205" s="19"/>
      <c r="ALT205" s="19"/>
      <c r="ALU205" s="19"/>
      <c r="ALV205" s="19"/>
      <c r="ALW205" s="19"/>
      <c r="ALX205" s="19"/>
      <c r="ALY205" s="19"/>
      <c r="ALZ205" s="19"/>
      <c r="AMA205" s="19"/>
      <c r="AMB205" s="19"/>
      <c r="AMC205" s="19"/>
      <c r="AMD205" s="19"/>
    </row>
    <row r="206" spans="1:1018">
      <c r="A206" s="98">
        <v>1130189</v>
      </c>
      <c r="B206" s="99" t="s">
        <v>312</v>
      </c>
      <c r="C206" s="98">
        <v>100</v>
      </c>
      <c r="D206" s="100">
        <v>2</v>
      </c>
      <c r="E206" s="101">
        <v>2</v>
      </c>
      <c r="F206" s="103" t="s">
        <v>40</v>
      </c>
      <c r="G206" s="7" t="s">
        <v>89</v>
      </c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  <c r="IV206" s="19"/>
      <c r="IW206" s="19"/>
      <c r="IX206" s="19"/>
      <c r="IY206" s="19"/>
      <c r="IZ206" s="19"/>
      <c r="JA206" s="19"/>
      <c r="JB206" s="19"/>
      <c r="JC206" s="19"/>
      <c r="JD206" s="19"/>
      <c r="JE206" s="19"/>
      <c r="JF206" s="19"/>
      <c r="JG206" s="19"/>
      <c r="JH206" s="19"/>
      <c r="JI206" s="19"/>
      <c r="JJ206" s="19"/>
      <c r="JK206" s="19"/>
      <c r="JL206" s="19"/>
      <c r="JM206" s="19"/>
      <c r="JN206" s="19"/>
      <c r="JO206" s="19"/>
      <c r="JP206" s="19"/>
      <c r="JQ206" s="19"/>
      <c r="JR206" s="19"/>
      <c r="JS206" s="19"/>
      <c r="JT206" s="19"/>
      <c r="JU206" s="19"/>
      <c r="JV206" s="19"/>
      <c r="JW206" s="19"/>
      <c r="JX206" s="19"/>
      <c r="JY206" s="19"/>
      <c r="JZ206" s="19"/>
      <c r="KA206" s="19"/>
      <c r="KB206" s="19"/>
      <c r="KC206" s="19"/>
      <c r="KD206" s="19"/>
      <c r="KE206" s="19"/>
      <c r="KF206" s="19"/>
      <c r="KG206" s="19"/>
      <c r="KH206" s="19"/>
      <c r="KI206" s="19"/>
      <c r="KJ206" s="19"/>
      <c r="KK206" s="19"/>
      <c r="KL206" s="19"/>
      <c r="KM206" s="19"/>
      <c r="KN206" s="19"/>
      <c r="KO206" s="19"/>
      <c r="KP206" s="19"/>
      <c r="KQ206" s="19"/>
      <c r="KR206" s="19"/>
      <c r="KS206" s="19"/>
      <c r="KT206" s="19"/>
      <c r="KU206" s="19"/>
      <c r="KV206" s="19"/>
      <c r="KW206" s="19"/>
      <c r="KX206" s="19"/>
      <c r="KY206" s="19"/>
      <c r="KZ206" s="19"/>
      <c r="LA206" s="19"/>
      <c r="LB206" s="19"/>
      <c r="LC206" s="19"/>
      <c r="LD206" s="19"/>
      <c r="LE206" s="19"/>
      <c r="LF206" s="19"/>
      <c r="LG206" s="19"/>
      <c r="LH206" s="19"/>
      <c r="LI206" s="19"/>
      <c r="LJ206" s="19"/>
      <c r="LK206" s="19"/>
      <c r="LL206" s="19"/>
      <c r="LM206" s="19"/>
      <c r="LN206" s="19"/>
      <c r="LO206" s="19"/>
      <c r="LP206" s="19"/>
      <c r="LQ206" s="19"/>
      <c r="LR206" s="19"/>
      <c r="LS206" s="19"/>
      <c r="LT206" s="19"/>
      <c r="LU206" s="19"/>
      <c r="LV206" s="19"/>
      <c r="LW206" s="19"/>
      <c r="LX206" s="19"/>
      <c r="LY206" s="19"/>
      <c r="LZ206" s="19"/>
      <c r="MA206" s="19"/>
      <c r="MB206" s="19"/>
      <c r="MC206" s="19"/>
      <c r="MD206" s="19"/>
      <c r="ME206" s="19"/>
      <c r="MF206" s="19"/>
      <c r="MG206" s="19"/>
      <c r="MH206" s="19"/>
      <c r="MI206" s="19"/>
      <c r="MJ206" s="19"/>
      <c r="MK206" s="19"/>
      <c r="ML206" s="19"/>
      <c r="MM206" s="19"/>
      <c r="MN206" s="19"/>
      <c r="MO206" s="19"/>
      <c r="MP206" s="19"/>
      <c r="MQ206" s="19"/>
      <c r="MR206" s="19"/>
      <c r="MS206" s="19"/>
      <c r="MT206" s="19"/>
      <c r="MU206" s="19"/>
      <c r="MV206" s="19"/>
      <c r="MW206" s="19"/>
      <c r="MX206" s="19"/>
      <c r="MY206" s="19"/>
      <c r="MZ206" s="19"/>
      <c r="NA206" s="19"/>
      <c r="NB206" s="19"/>
      <c r="NC206" s="19"/>
      <c r="ND206" s="19"/>
      <c r="NE206" s="19"/>
      <c r="NF206" s="19"/>
      <c r="NG206" s="19"/>
      <c r="NH206" s="19"/>
      <c r="NI206" s="19"/>
      <c r="NJ206" s="19"/>
      <c r="NK206" s="19"/>
      <c r="NL206" s="19"/>
      <c r="NM206" s="19"/>
      <c r="NN206" s="19"/>
      <c r="NO206" s="19"/>
      <c r="NP206" s="19"/>
      <c r="NQ206" s="19"/>
      <c r="NR206" s="19"/>
      <c r="NS206" s="19"/>
      <c r="NT206" s="19"/>
      <c r="NU206" s="19"/>
      <c r="NV206" s="19"/>
      <c r="NW206" s="19"/>
      <c r="NX206" s="19"/>
      <c r="NY206" s="19"/>
      <c r="NZ206" s="19"/>
      <c r="OA206" s="19"/>
      <c r="OB206" s="19"/>
      <c r="OC206" s="19"/>
      <c r="OD206" s="19"/>
      <c r="OE206" s="19"/>
      <c r="OF206" s="19"/>
      <c r="OG206" s="19"/>
      <c r="OH206" s="19"/>
      <c r="OI206" s="19"/>
      <c r="OJ206" s="19"/>
      <c r="OK206" s="19"/>
      <c r="OL206" s="19"/>
      <c r="OM206" s="19"/>
      <c r="ON206" s="19"/>
      <c r="OO206" s="19"/>
      <c r="OP206" s="19"/>
      <c r="OQ206" s="19"/>
      <c r="OR206" s="19"/>
      <c r="OS206" s="19"/>
      <c r="OT206" s="19"/>
      <c r="OU206" s="19"/>
      <c r="OV206" s="19"/>
      <c r="OW206" s="19"/>
      <c r="OX206" s="19"/>
      <c r="OY206" s="19"/>
      <c r="OZ206" s="19"/>
      <c r="PA206" s="19"/>
      <c r="PB206" s="19"/>
      <c r="PC206" s="19"/>
      <c r="PD206" s="19"/>
      <c r="PE206" s="19"/>
      <c r="PF206" s="19"/>
      <c r="PG206" s="19"/>
      <c r="PH206" s="19"/>
      <c r="PI206" s="19"/>
      <c r="PJ206" s="19"/>
      <c r="PK206" s="19"/>
      <c r="PL206" s="19"/>
      <c r="PM206" s="19"/>
      <c r="PN206" s="19"/>
      <c r="PO206" s="19"/>
      <c r="PP206" s="19"/>
      <c r="PQ206" s="19"/>
      <c r="PR206" s="19"/>
      <c r="PS206" s="19"/>
      <c r="PT206" s="19"/>
      <c r="PU206" s="19"/>
      <c r="PV206" s="19"/>
      <c r="PW206" s="19"/>
      <c r="PX206" s="19"/>
      <c r="PY206" s="19"/>
      <c r="PZ206" s="19"/>
      <c r="QA206" s="19"/>
      <c r="QB206" s="19"/>
      <c r="QC206" s="19"/>
      <c r="QD206" s="19"/>
      <c r="QE206" s="19"/>
      <c r="QF206" s="19"/>
      <c r="QG206" s="19"/>
      <c r="QH206" s="19"/>
      <c r="QI206" s="19"/>
      <c r="QJ206" s="19"/>
      <c r="QK206" s="19"/>
      <c r="QL206" s="19"/>
      <c r="QM206" s="19"/>
      <c r="QN206" s="19"/>
      <c r="QO206" s="19"/>
      <c r="QP206" s="19"/>
      <c r="QQ206" s="19"/>
      <c r="QR206" s="19"/>
      <c r="QS206" s="19"/>
      <c r="QT206" s="19"/>
      <c r="QU206" s="19"/>
      <c r="QV206" s="19"/>
      <c r="QW206" s="19"/>
      <c r="QX206" s="19"/>
      <c r="QY206" s="19"/>
      <c r="QZ206" s="19"/>
      <c r="RA206" s="19"/>
      <c r="RB206" s="19"/>
      <c r="RC206" s="19"/>
      <c r="RD206" s="19"/>
      <c r="RE206" s="19"/>
      <c r="RF206" s="19"/>
      <c r="RG206" s="19"/>
      <c r="RH206" s="19"/>
      <c r="RI206" s="19"/>
      <c r="RJ206" s="19"/>
      <c r="RK206" s="19"/>
      <c r="RL206" s="19"/>
      <c r="RM206" s="19"/>
      <c r="RN206" s="19"/>
      <c r="RO206" s="19"/>
      <c r="RP206" s="19"/>
      <c r="RQ206" s="19"/>
      <c r="RR206" s="19"/>
      <c r="RS206" s="19"/>
      <c r="RT206" s="19"/>
      <c r="RU206" s="19"/>
      <c r="RV206" s="19"/>
      <c r="RW206" s="19"/>
      <c r="RX206" s="19"/>
      <c r="RY206" s="19"/>
      <c r="RZ206" s="19"/>
      <c r="SA206" s="19"/>
      <c r="SB206" s="19"/>
      <c r="SC206" s="19"/>
      <c r="SD206" s="19"/>
      <c r="SE206" s="19"/>
      <c r="SF206" s="19"/>
      <c r="SG206" s="19"/>
      <c r="SH206" s="19"/>
      <c r="SI206" s="19"/>
      <c r="SJ206" s="19"/>
      <c r="SK206" s="19"/>
      <c r="SL206" s="19"/>
      <c r="SM206" s="19"/>
      <c r="SN206" s="19"/>
      <c r="SO206" s="19"/>
      <c r="SP206" s="19"/>
      <c r="SQ206" s="19"/>
      <c r="SR206" s="19"/>
      <c r="SS206" s="19"/>
      <c r="ST206" s="19"/>
      <c r="SU206" s="19"/>
      <c r="SV206" s="19"/>
      <c r="SW206" s="19"/>
      <c r="SX206" s="19"/>
      <c r="SY206" s="19"/>
      <c r="SZ206" s="19"/>
      <c r="TA206" s="19"/>
      <c r="TB206" s="19"/>
      <c r="TC206" s="19"/>
      <c r="TD206" s="19"/>
      <c r="TE206" s="19"/>
      <c r="TF206" s="19"/>
      <c r="TG206" s="19"/>
      <c r="TH206" s="19"/>
      <c r="TI206" s="19"/>
      <c r="TJ206" s="19"/>
      <c r="TK206" s="19"/>
      <c r="TL206" s="19"/>
      <c r="TM206" s="19"/>
      <c r="TN206" s="19"/>
      <c r="TO206" s="19"/>
      <c r="TP206" s="19"/>
      <c r="TQ206" s="19"/>
      <c r="TR206" s="19"/>
      <c r="TS206" s="19"/>
      <c r="TT206" s="19"/>
      <c r="TU206" s="19"/>
      <c r="TV206" s="19"/>
      <c r="TW206" s="19"/>
      <c r="TX206" s="19"/>
      <c r="TY206" s="19"/>
      <c r="TZ206" s="19"/>
      <c r="UA206" s="19"/>
      <c r="UB206" s="19"/>
      <c r="UC206" s="19"/>
      <c r="UD206" s="19"/>
      <c r="UE206" s="19"/>
      <c r="UF206" s="19"/>
      <c r="UG206" s="19"/>
      <c r="UH206" s="19"/>
      <c r="UI206" s="19"/>
      <c r="UJ206" s="19"/>
      <c r="UK206" s="19"/>
      <c r="UL206" s="19"/>
      <c r="UM206" s="19"/>
      <c r="UN206" s="19"/>
      <c r="UO206" s="19"/>
      <c r="UP206" s="19"/>
      <c r="UQ206" s="19"/>
      <c r="UR206" s="19"/>
      <c r="US206" s="19"/>
      <c r="UT206" s="19"/>
      <c r="UU206" s="19"/>
      <c r="UV206" s="19"/>
      <c r="UW206" s="19"/>
      <c r="UX206" s="19"/>
      <c r="UY206" s="19"/>
      <c r="UZ206" s="19"/>
      <c r="VA206" s="19"/>
      <c r="VB206" s="19"/>
      <c r="VC206" s="19"/>
      <c r="VD206" s="19"/>
      <c r="VE206" s="19"/>
      <c r="VF206" s="19"/>
      <c r="VG206" s="19"/>
      <c r="VH206" s="19"/>
      <c r="VI206" s="19"/>
      <c r="VJ206" s="19"/>
      <c r="VK206" s="19"/>
      <c r="VL206" s="19"/>
      <c r="VM206" s="19"/>
      <c r="VN206" s="19"/>
      <c r="VO206" s="19"/>
      <c r="VP206" s="19"/>
      <c r="VQ206" s="19"/>
      <c r="VR206" s="19"/>
      <c r="VS206" s="19"/>
      <c r="VT206" s="19"/>
      <c r="VU206" s="19"/>
      <c r="VV206" s="19"/>
      <c r="VW206" s="19"/>
      <c r="VX206" s="19"/>
      <c r="VY206" s="19"/>
      <c r="VZ206" s="19"/>
      <c r="WA206" s="19"/>
      <c r="WB206" s="19"/>
      <c r="WC206" s="19"/>
      <c r="WD206" s="19"/>
      <c r="WE206" s="19"/>
      <c r="WF206" s="19"/>
      <c r="WG206" s="19"/>
      <c r="WH206" s="19"/>
      <c r="WI206" s="19"/>
      <c r="WJ206" s="19"/>
      <c r="WK206" s="19"/>
      <c r="WL206" s="19"/>
      <c r="WM206" s="19"/>
      <c r="WN206" s="19"/>
      <c r="WO206" s="19"/>
      <c r="WP206" s="19"/>
      <c r="WQ206" s="19"/>
      <c r="WR206" s="19"/>
      <c r="WS206" s="19"/>
      <c r="WT206" s="19"/>
      <c r="WU206" s="19"/>
      <c r="WV206" s="19"/>
      <c r="WW206" s="19"/>
      <c r="WX206" s="19"/>
      <c r="WY206" s="19"/>
      <c r="WZ206" s="19"/>
      <c r="XA206" s="19"/>
      <c r="XB206" s="19"/>
      <c r="XC206" s="19"/>
      <c r="XD206" s="19"/>
      <c r="XE206" s="19"/>
      <c r="XF206" s="19"/>
      <c r="XG206" s="19"/>
      <c r="XH206" s="19"/>
      <c r="XI206" s="19"/>
      <c r="XJ206" s="19"/>
      <c r="XK206" s="19"/>
      <c r="XL206" s="19"/>
      <c r="XM206" s="19"/>
      <c r="XN206" s="19"/>
      <c r="XO206" s="19"/>
      <c r="XP206" s="19"/>
      <c r="XQ206" s="19"/>
      <c r="XR206" s="19"/>
      <c r="XS206" s="19"/>
      <c r="XT206" s="19"/>
      <c r="XU206" s="19"/>
      <c r="XV206" s="19"/>
      <c r="XW206" s="19"/>
      <c r="XX206" s="19"/>
      <c r="XY206" s="19"/>
      <c r="XZ206" s="19"/>
      <c r="YA206" s="19"/>
      <c r="YB206" s="19"/>
      <c r="YC206" s="19"/>
      <c r="YD206" s="19"/>
      <c r="YE206" s="19"/>
      <c r="YF206" s="19"/>
      <c r="YG206" s="19"/>
      <c r="YH206" s="19"/>
      <c r="YI206" s="19"/>
      <c r="YJ206" s="19"/>
      <c r="YK206" s="19"/>
      <c r="YL206" s="19"/>
      <c r="YM206" s="19"/>
      <c r="YN206" s="19"/>
      <c r="YO206" s="19"/>
      <c r="YP206" s="19"/>
      <c r="YQ206" s="19"/>
      <c r="YR206" s="19"/>
      <c r="YS206" s="19"/>
      <c r="YT206" s="19"/>
      <c r="YU206" s="19"/>
      <c r="YV206" s="19"/>
      <c r="YW206" s="19"/>
      <c r="YX206" s="19"/>
      <c r="YY206" s="19"/>
      <c r="YZ206" s="19"/>
      <c r="ZA206" s="19"/>
      <c r="ZB206" s="19"/>
      <c r="ZC206" s="19"/>
      <c r="ZD206" s="19"/>
      <c r="ZE206" s="19"/>
      <c r="ZF206" s="19"/>
      <c r="ZG206" s="19"/>
      <c r="ZH206" s="19"/>
      <c r="ZI206" s="19"/>
      <c r="ZJ206" s="19"/>
      <c r="ZK206" s="19"/>
      <c r="ZL206" s="19"/>
      <c r="ZM206" s="19"/>
      <c r="ZN206" s="19"/>
      <c r="ZO206" s="19"/>
      <c r="ZP206" s="19"/>
      <c r="ZQ206" s="19"/>
      <c r="ZR206" s="19"/>
      <c r="ZS206" s="19"/>
      <c r="ZT206" s="19"/>
      <c r="ZU206" s="19"/>
      <c r="ZV206" s="19"/>
      <c r="ZW206" s="19"/>
      <c r="ZX206" s="19"/>
      <c r="ZY206" s="19"/>
      <c r="ZZ206" s="19"/>
      <c r="AAA206" s="19"/>
      <c r="AAB206" s="19"/>
      <c r="AAC206" s="19"/>
      <c r="AAD206" s="19"/>
      <c r="AAE206" s="19"/>
      <c r="AAF206" s="19"/>
      <c r="AAG206" s="19"/>
      <c r="AAH206" s="19"/>
      <c r="AAI206" s="19"/>
      <c r="AAJ206" s="19"/>
      <c r="AAK206" s="19"/>
      <c r="AAL206" s="19"/>
      <c r="AAM206" s="19"/>
      <c r="AAN206" s="19"/>
      <c r="AAO206" s="19"/>
      <c r="AAP206" s="19"/>
      <c r="AAQ206" s="19"/>
      <c r="AAR206" s="19"/>
      <c r="AAS206" s="19"/>
      <c r="AAT206" s="19"/>
      <c r="AAU206" s="19"/>
      <c r="AAV206" s="19"/>
      <c r="AAW206" s="19"/>
      <c r="AAX206" s="19"/>
      <c r="AAY206" s="19"/>
      <c r="AAZ206" s="19"/>
      <c r="ABA206" s="19"/>
      <c r="ABB206" s="19"/>
      <c r="ABC206" s="19"/>
      <c r="ABD206" s="19"/>
      <c r="ABE206" s="19"/>
      <c r="ABF206" s="19"/>
      <c r="ABG206" s="19"/>
      <c r="ABH206" s="19"/>
      <c r="ABI206" s="19"/>
      <c r="ABJ206" s="19"/>
      <c r="ABK206" s="19"/>
      <c r="ABL206" s="19"/>
      <c r="ABM206" s="19"/>
      <c r="ABN206" s="19"/>
      <c r="ABO206" s="19"/>
      <c r="ABP206" s="19"/>
      <c r="ABQ206" s="19"/>
      <c r="ABR206" s="19"/>
      <c r="ABS206" s="19"/>
      <c r="ABT206" s="19"/>
      <c r="ABU206" s="19"/>
      <c r="ABV206" s="19"/>
      <c r="ABW206" s="19"/>
      <c r="ABX206" s="19"/>
      <c r="ABY206" s="19"/>
      <c r="ABZ206" s="19"/>
      <c r="ACA206" s="19"/>
      <c r="ACB206" s="19"/>
      <c r="ACC206" s="19"/>
      <c r="ACD206" s="19"/>
      <c r="ACE206" s="19"/>
      <c r="ACF206" s="19"/>
      <c r="ACG206" s="19"/>
      <c r="ACH206" s="19"/>
      <c r="ACI206" s="19"/>
      <c r="ACJ206" s="19"/>
      <c r="ACK206" s="19"/>
      <c r="ACL206" s="19"/>
      <c r="ACM206" s="19"/>
      <c r="ACN206" s="19"/>
      <c r="ACO206" s="19"/>
      <c r="ACP206" s="19"/>
      <c r="ACQ206" s="19"/>
      <c r="ACR206" s="19"/>
      <c r="ACS206" s="19"/>
      <c r="ACT206" s="19"/>
      <c r="ACU206" s="19"/>
      <c r="ACV206" s="19"/>
      <c r="ACW206" s="19"/>
      <c r="ACX206" s="19"/>
      <c r="ACY206" s="19"/>
      <c r="ACZ206" s="19"/>
      <c r="ADA206" s="19"/>
      <c r="ADB206" s="19"/>
      <c r="ADC206" s="19"/>
      <c r="ADD206" s="19"/>
      <c r="ADE206" s="19"/>
      <c r="ADF206" s="19"/>
      <c r="ADG206" s="19"/>
      <c r="ADH206" s="19"/>
      <c r="ADI206" s="19"/>
      <c r="ADJ206" s="19"/>
      <c r="ADK206" s="19"/>
      <c r="ADL206" s="19"/>
      <c r="ADM206" s="19"/>
      <c r="ADN206" s="19"/>
      <c r="ADO206" s="19"/>
      <c r="ADP206" s="19"/>
      <c r="ADQ206" s="19"/>
      <c r="ADR206" s="19"/>
      <c r="ADS206" s="19"/>
      <c r="ADT206" s="19"/>
      <c r="ADU206" s="19"/>
      <c r="ADV206" s="19"/>
      <c r="ADW206" s="19"/>
      <c r="ADX206" s="19"/>
      <c r="ADY206" s="19"/>
      <c r="ADZ206" s="19"/>
      <c r="AEA206" s="19"/>
      <c r="AEB206" s="19"/>
      <c r="AEC206" s="19"/>
      <c r="AED206" s="19"/>
      <c r="AEE206" s="19"/>
      <c r="AEF206" s="19"/>
      <c r="AEG206" s="19"/>
      <c r="AEH206" s="19"/>
      <c r="AEI206" s="19"/>
      <c r="AEJ206" s="19"/>
      <c r="AEK206" s="19"/>
      <c r="AEL206" s="19"/>
      <c r="AEM206" s="19"/>
      <c r="AEN206" s="19"/>
      <c r="AEO206" s="19"/>
      <c r="AEP206" s="19"/>
      <c r="AEQ206" s="19"/>
      <c r="AER206" s="19"/>
      <c r="AES206" s="19"/>
      <c r="AET206" s="19"/>
      <c r="AEU206" s="19"/>
      <c r="AEV206" s="19"/>
      <c r="AEW206" s="19"/>
      <c r="AEX206" s="19"/>
      <c r="AEY206" s="19"/>
      <c r="AEZ206" s="19"/>
      <c r="AFA206" s="19"/>
      <c r="AFB206" s="19"/>
      <c r="AFC206" s="19"/>
      <c r="AFD206" s="19"/>
      <c r="AFE206" s="19"/>
      <c r="AFF206" s="19"/>
      <c r="AFG206" s="19"/>
      <c r="AFH206" s="19"/>
      <c r="AFI206" s="19"/>
      <c r="AFJ206" s="19"/>
      <c r="AFK206" s="19"/>
      <c r="AFL206" s="19"/>
      <c r="AFM206" s="19"/>
      <c r="AFN206" s="19"/>
      <c r="AFO206" s="19"/>
      <c r="AFP206" s="19"/>
      <c r="AFQ206" s="19"/>
      <c r="AFR206" s="19"/>
      <c r="AFS206" s="19"/>
      <c r="AFT206" s="19"/>
      <c r="AFU206" s="19"/>
      <c r="AFV206" s="19"/>
      <c r="AFW206" s="19"/>
      <c r="AFX206" s="19"/>
      <c r="AFY206" s="19"/>
      <c r="AFZ206" s="19"/>
      <c r="AGA206" s="19"/>
      <c r="AGB206" s="19"/>
      <c r="AGC206" s="19"/>
      <c r="AGD206" s="19"/>
      <c r="AGE206" s="19"/>
      <c r="AGF206" s="19"/>
      <c r="AGG206" s="19"/>
      <c r="AGH206" s="19"/>
      <c r="AGI206" s="19"/>
      <c r="AGJ206" s="19"/>
      <c r="AGK206" s="19"/>
      <c r="AGL206" s="19"/>
      <c r="AGM206" s="19"/>
      <c r="AGN206" s="19"/>
      <c r="AGO206" s="19"/>
      <c r="AGP206" s="19"/>
      <c r="AGQ206" s="19"/>
      <c r="AGR206" s="19"/>
      <c r="AGS206" s="19"/>
      <c r="AGT206" s="19"/>
      <c r="AGU206" s="19"/>
      <c r="AGV206" s="19"/>
      <c r="AGW206" s="19"/>
      <c r="AGX206" s="19"/>
      <c r="AGY206" s="19"/>
      <c r="AGZ206" s="19"/>
      <c r="AHA206" s="19"/>
      <c r="AHB206" s="19"/>
      <c r="AHC206" s="19"/>
      <c r="AHD206" s="19"/>
      <c r="AHE206" s="19"/>
      <c r="AHF206" s="19"/>
      <c r="AHG206" s="19"/>
      <c r="AHH206" s="19"/>
      <c r="AHI206" s="19"/>
      <c r="AHJ206" s="19"/>
      <c r="AHK206" s="19"/>
      <c r="AHL206" s="19"/>
      <c r="AHM206" s="19"/>
      <c r="AHN206" s="19"/>
      <c r="AHO206" s="19"/>
      <c r="AHP206" s="19"/>
      <c r="AHQ206" s="19"/>
      <c r="AHR206" s="19"/>
      <c r="AHS206" s="19"/>
      <c r="AHT206" s="19"/>
      <c r="AHU206" s="19"/>
      <c r="AHV206" s="19"/>
      <c r="AHW206" s="19"/>
      <c r="AHX206" s="19"/>
      <c r="AHY206" s="19"/>
      <c r="AHZ206" s="19"/>
      <c r="AIA206" s="19"/>
      <c r="AIB206" s="19"/>
      <c r="AIC206" s="19"/>
      <c r="AID206" s="19"/>
      <c r="AIE206" s="19"/>
      <c r="AIF206" s="19"/>
      <c r="AIG206" s="19"/>
      <c r="AIH206" s="19"/>
      <c r="AII206" s="19"/>
      <c r="AIJ206" s="19"/>
      <c r="AIK206" s="19"/>
      <c r="AIL206" s="19"/>
      <c r="AIM206" s="19"/>
      <c r="AIN206" s="19"/>
      <c r="AIO206" s="19"/>
      <c r="AIP206" s="19"/>
      <c r="AIQ206" s="19"/>
      <c r="AIR206" s="19"/>
      <c r="AIS206" s="19"/>
      <c r="AIT206" s="19"/>
      <c r="AIU206" s="19"/>
      <c r="AIV206" s="19"/>
      <c r="AIW206" s="19"/>
      <c r="AIX206" s="19"/>
      <c r="AIY206" s="19"/>
      <c r="AIZ206" s="19"/>
      <c r="AJA206" s="19"/>
      <c r="AJB206" s="19"/>
      <c r="AJC206" s="19"/>
      <c r="AJD206" s="19"/>
      <c r="AJE206" s="19"/>
      <c r="AJF206" s="19"/>
      <c r="AJG206" s="19"/>
      <c r="AJH206" s="19"/>
      <c r="AJI206" s="19"/>
      <c r="AJJ206" s="19"/>
      <c r="AJK206" s="19"/>
      <c r="AJL206" s="19"/>
      <c r="AJM206" s="19"/>
      <c r="AJN206" s="19"/>
      <c r="AJO206" s="19"/>
      <c r="AJP206" s="19"/>
      <c r="AJQ206" s="19"/>
      <c r="AJR206" s="19"/>
      <c r="AJS206" s="19"/>
      <c r="AJT206" s="19"/>
      <c r="AJU206" s="19"/>
      <c r="AJV206" s="19"/>
      <c r="AJW206" s="19"/>
      <c r="AJX206" s="19"/>
      <c r="AJY206" s="19"/>
      <c r="AJZ206" s="19"/>
      <c r="AKA206" s="19"/>
      <c r="AKB206" s="19"/>
      <c r="AKC206" s="19"/>
      <c r="AKD206" s="19"/>
      <c r="AKE206" s="19"/>
      <c r="AKF206" s="19"/>
      <c r="AKG206" s="19"/>
      <c r="AKH206" s="19"/>
      <c r="AKI206" s="19"/>
      <c r="AKJ206" s="19"/>
      <c r="AKK206" s="19"/>
      <c r="AKL206" s="19"/>
      <c r="AKM206" s="19"/>
      <c r="AKN206" s="19"/>
      <c r="AKO206" s="19"/>
      <c r="AKP206" s="19"/>
      <c r="AKQ206" s="19"/>
      <c r="AKR206" s="19"/>
      <c r="AKS206" s="19"/>
      <c r="AKT206" s="19"/>
      <c r="AKU206" s="19"/>
      <c r="AKV206" s="19"/>
      <c r="AKW206" s="19"/>
      <c r="AKX206" s="19"/>
      <c r="AKY206" s="19"/>
      <c r="AKZ206" s="19"/>
      <c r="ALA206" s="19"/>
      <c r="ALB206" s="19"/>
      <c r="ALC206" s="19"/>
      <c r="ALD206" s="19"/>
      <c r="ALE206" s="19"/>
      <c r="ALF206" s="19"/>
      <c r="ALG206" s="19"/>
      <c r="ALH206" s="19"/>
      <c r="ALI206" s="19"/>
      <c r="ALJ206" s="19"/>
      <c r="ALK206" s="19"/>
      <c r="ALL206" s="19"/>
      <c r="ALM206" s="19"/>
      <c r="ALN206" s="19"/>
      <c r="ALO206" s="19"/>
      <c r="ALP206" s="19"/>
      <c r="ALQ206" s="19"/>
      <c r="ALR206" s="19"/>
      <c r="ALS206" s="19"/>
      <c r="ALT206" s="19"/>
      <c r="ALU206" s="19"/>
      <c r="ALV206" s="19"/>
      <c r="ALW206" s="19"/>
      <c r="ALX206" s="19"/>
      <c r="ALY206" s="19"/>
      <c r="ALZ206" s="19"/>
      <c r="AMA206" s="19"/>
      <c r="AMB206" s="19"/>
      <c r="AMC206" s="19"/>
      <c r="AMD206" s="19"/>
    </row>
    <row r="207" spans="1:1018">
      <c r="A207" s="98">
        <v>1130190</v>
      </c>
      <c r="B207" s="99" t="s">
        <v>314</v>
      </c>
      <c r="C207" s="98">
        <v>100</v>
      </c>
      <c r="D207" s="100">
        <v>1</v>
      </c>
      <c r="E207" s="101">
        <v>1</v>
      </c>
      <c r="F207" s="97" t="s">
        <v>37</v>
      </c>
      <c r="G207" s="37" t="s">
        <v>57</v>
      </c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  <c r="IV207" s="19"/>
      <c r="IW207" s="19"/>
      <c r="IX207" s="19"/>
      <c r="IY207" s="19"/>
      <c r="IZ207" s="19"/>
      <c r="JA207" s="19"/>
      <c r="JB207" s="19"/>
      <c r="JC207" s="19"/>
      <c r="JD207" s="19"/>
      <c r="JE207" s="19"/>
      <c r="JF207" s="19"/>
      <c r="JG207" s="19"/>
      <c r="JH207" s="19"/>
      <c r="JI207" s="19"/>
      <c r="JJ207" s="19"/>
      <c r="JK207" s="19"/>
      <c r="JL207" s="19"/>
      <c r="JM207" s="19"/>
      <c r="JN207" s="19"/>
      <c r="JO207" s="19"/>
      <c r="JP207" s="19"/>
      <c r="JQ207" s="19"/>
      <c r="JR207" s="19"/>
      <c r="JS207" s="19"/>
      <c r="JT207" s="19"/>
      <c r="JU207" s="19"/>
      <c r="JV207" s="19"/>
      <c r="JW207" s="19"/>
      <c r="JX207" s="19"/>
      <c r="JY207" s="19"/>
      <c r="JZ207" s="19"/>
      <c r="KA207" s="19"/>
      <c r="KB207" s="19"/>
      <c r="KC207" s="19"/>
      <c r="KD207" s="19"/>
      <c r="KE207" s="19"/>
      <c r="KF207" s="19"/>
      <c r="KG207" s="19"/>
      <c r="KH207" s="19"/>
      <c r="KI207" s="19"/>
      <c r="KJ207" s="19"/>
      <c r="KK207" s="19"/>
      <c r="KL207" s="19"/>
      <c r="KM207" s="19"/>
      <c r="KN207" s="19"/>
      <c r="KO207" s="19"/>
      <c r="KP207" s="19"/>
      <c r="KQ207" s="19"/>
      <c r="KR207" s="19"/>
      <c r="KS207" s="19"/>
      <c r="KT207" s="19"/>
      <c r="KU207" s="19"/>
      <c r="KV207" s="19"/>
      <c r="KW207" s="19"/>
      <c r="KX207" s="19"/>
      <c r="KY207" s="19"/>
      <c r="KZ207" s="19"/>
      <c r="LA207" s="19"/>
      <c r="LB207" s="19"/>
      <c r="LC207" s="19"/>
      <c r="LD207" s="19"/>
      <c r="LE207" s="19"/>
      <c r="LF207" s="19"/>
      <c r="LG207" s="19"/>
      <c r="LH207" s="19"/>
      <c r="LI207" s="19"/>
      <c r="LJ207" s="19"/>
      <c r="LK207" s="19"/>
      <c r="LL207" s="19"/>
      <c r="LM207" s="19"/>
      <c r="LN207" s="19"/>
      <c r="LO207" s="19"/>
      <c r="LP207" s="19"/>
      <c r="LQ207" s="19"/>
      <c r="LR207" s="19"/>
      <c r="LS207" s="19"/>
      <c r="LT207" s="19"/>
      <c r="LU207" s="19"/>
      <c r="LV207" s="19"/>
      <c r="LW207" s="19"/>
      <c r="LX207" s="19"/>
      <c r="LY207" s="19"/>
      <c r="LZ207" s="19"/>
      <c r="MA207" s="19"/>
      <c r="MB207" s="19"/>
      <c r="MC207" s="19"/>
      <c r="MD207" s="19"/>
      <c r="ME207" s="19"/>
      <c r="MF207" s="19"/>
      <c r="MG207" s="19"/>
      <c r="MH207" s="19"/>
      <c r="MI207" s="19"/>
      <c r="MJ207" s="19"/>
      <c r="MK207" s="19"/>
      <c r="ML207" s="19"/>
      <c r="MM207" s="19"/>
      <c r="MN207" s="19"/>
      <c r="MO207" s="19"/>
      <c r="MP207" s="19"/>
      <c r="MQ207" s="19"/>
      <c r="MR207" s="19"/>
      <c r="MS207" s="19"/>
      <c r="MT207" s="19"/>
      <c r="MU207" s="19"/>
      <c r="MV207" s="19"/>
      <c r="MW207" s="19"/>
      <c r="MX207" s="19"/>
      <c r="MY207" s="19"/>
      <c r="MZ207" s="19"/>
      <c r="NA207" s="19"/>
      <c r="NB207" s="19"/>
      <c r="NC207" s="19"/>
      <c r="ND207" s="19"/>
      <c r="NE207" s="19"/>
      <c r="NF207" s="19"/>
      <c r="NG207" s="19"/>
      <c r="NH207" s="19"/>
      <c r="NI207" s="19"/>
      <c r="NJ207" s="19"/>
      <c r="NK207" s="19"/>
      <c r="NL207" s="19"/>
      <c r="NM207" s="19"/>
      <c r="NN207" s="19"/>
      <c r="NO207" s="19"/>
      <c r="NP207" s="19"/>
      <c r="NQ207" s="19"/>
      <c r="NR207" s="19"/>
      <c r="NS207" s="19"/>
      <c r="NT207" s="19"/>
      <c r="NU207" s="19"/>
      <c r="NV207" s="19"/>
      <c r="NW207" s="19"/>
      <c r="NX207" s="19"/>
      <c r="NY207" s="19"/>
      <c r="NZ207" s="19"/>
      <c r="OA207" s="19"/>
      <c r="OB207" s="19"/>
      <c r="OC207" s="19"/>
      <c r="OD207" s="19"/>
      <c r="OE207" s="19"/>
      <c r="OF207" s="19"/>
      <c r="OG207" s="19"/>
      <c r="OH207" s="19"/>
      <c r="OI207" s="19"/>
      <c r="OJ207" s="19"/>
      <c r="OK207" s="19"/>
      <c r="OL207" s="19"/>
      <c r="OM207" s="19"/>
      <c r="ON207" s="19"/>
      <c r="OO207" s="19"/>
      <c r="OP207" s="19"/>
      <c r="OQ207" s="19"/>
      <c r="OR207" s="19"/>
      <c r="OS207" s="19"/>
      <c r="OT207" s="19"/>
      <c r="OU207" s="19"/>
      <c r="OV207" s="19"/>
      <c r="OW207" s="19"/>
      <c r="OX207" s="19"/>
      <c r="OY207" s="19"/>
      <c r="OZ207" s="19"/>
      <c r="PA207" s="19"/>
      <c r="PB207" s="19"/>
      <c r="PC207" s="19"/>
      <c r="PD207" s="19"/>
      <c r="PE207" s="19"/>
      <c r="PF207" s="19"/>
      <c r="PG207" s="19"/>
      <c r="PH207" s="19"/>
      <c r="PI207" s="19"/>
      <c r="PJ207" s="19"/>
      <c r="PK207" s="19"/>
      <c r="PL207" s="19"/>
      <c r="PM207" s="19"/>
      <c r="PN207" s="19"/>
      <c r="PO207" s="19"/>
      <c r="PP207" s="19"/>
      <c r="PQ207" s="19"/>
      <c r="PR207" s="19"/>
      <c r="PS207" s="19"/>
      <c r="PT207" s="19"/>
      <c r="PU207" s="19"/>
      <c r="PV207" s="19"/>
      <c r="PW207" s="19"/>
      <c r="PX207" s="19"/>
      <c r="PY207" s="19"/>
      <c r="PZ207" s="19"/>
      <c r="QA207" s="19"/>
      <c r="QB207" s="19"/>
      <c r="QC207" s="19"/>
      <c r="QD207" s="19"/>
      <c r="QE207" s="19"/>
      <c r="QF207" s="19"/>
      <c r="QG207" s="19"/>
      <c r="QH207" s="19"/>
      <c r="QI207" s="19"/>
      <c r="QJ207" s="19"/>
      <c r="QK207" s="19"/>
      <c r="QL207" s="19"/>
      <c r="QM207" s="19"/>
      <c r="QN207" s="19"/>
      <c r="QO207" s="19"/>
      <c r="QP207" s="19"/>
      <c r="QQ207" s="19"/>
      <c r="QR207" s="19"/>
      <c r="QS207" s="19"/>
      <c r="QT207" s="19"/>
      <c r="QU207" s="19"/>
      <c r="QV207" s="19"/>
      <c r="QW207" s="19"/>
      <c r="QX207" s="19"/>
      <c r="QY207" s="19"/>
      <c r="QZ207" s="19"/>
      <c r="RA207" s="19"/>
      <c r="RB207" s="19"/>
      <c r="RC207" s="19"/>
      <c r="RD207" s="19"/>
      <c r="RE207" s="19"/>
      <c r="RF207" s="19"/>
      <c r="RG207" s="19"/>
      <c r="RH207" s="19"/>
      <c r="RI207" s="19"/>
      <c r="RJ207" s="19"/>
      <c r="RK207" s="19"/>
      <c r="RL207" s="19"/>
      <c r="RM207" s="19"/>
      <c r="RN207" s="19"/>
      <c r="RO207" s="19"/>
      <c r="RP207" s="19"/>
      <c r="RQ207" s="19"/>
      <c r="RR207" s="19"/>
      <c r="RS207" s="19"/>
      <c r="RT207" s="19"/>
      <c r="RU207" s="19"/>
      <c r="RV207" s="19"/>
      <c r="RW207" s="19"/>
      <c r="RX207" s="19"/>
      <c r="RY207" s="19"/>
      <c r="RZ207" s="19"/>
      <c r="SA207" s="19"/>
      <c r="SB207" s="19"/>
      <c r="SC207" s="19"/>
      <c r="SD207" s="19"/>
      <c r="SE207" s="19"/>
      <c r="SF207" s="19"/>
      <c r="SG207" s="19"/>
      <c r="SH207" s="19"/>
      <c r="SI207" s="19"/>
      <c r="SJ207" s="19"/>
      <c r="SK207" s="19"/>
      <c r="SL207" s="19"/>
      <c r="SM207" s="19"/>
      <c r="SN207" s="19"/>
      <c r="SO207" s="19"/>
      <c r="SP207" s="19"/>
      <c r="SQ207" s="19"/>
      <c r="SR207" s="19"/>
      <c r="SS207" s="19"/>
      <c r="ST207" s="19"/>
      <c r="SU207" s="19"/>
      <c r="SV207" s="19"/>
      <c r="SW207" s="19"/>
      <c r="SX207" s="19"/>
      <c r="SY207" s="19"/>
      <c r="SZ207" s="19"/>
      <c r="TA207" s="19"/>
      <c r="TB207" s="19"/>
      <c r="TC207" s="19"/>
      <c r="TD207" s="19"/>
      <c r="TE207" s="19"/>
      <c r="TF207" s="19"/>
      <c r="TG207" s="19"/>
      <c r="TH207" s="19"/>
      <c r="TI207" s="19"/>
      <c r="TJ207" s="19"/>
      <c r="TK207" s="19"/>
      <c r="TL207" s="19"/>
      <c r="TM207" s="19"/>
      <c r="TN207" s="19"/>
      <c r="TO207" s="19"/>
      <c r="TP207" s="19"/>
      <c r="TQ207" s="19"/>
      <c r="TR207" s="19"/>
      <c r="TS207" s="19"/>
      <c r="TT207" s="19"/>
      <c r="TU207" s="19"/>
      <c r="TV207" s="19"/>
      <c r="TW207" s="19"/>
      <c r="TX207" s="19"/>
      <c r="TY207" s="19"/>
      <c r="TZ207" s="19"/>
      <c r="UA207" s="19"/>
      <c r="UB207" s="19"/>
      <c r="UC207" s="19"/>
      <c r="UD207" s="19"/>
      <c r="UE207" s="19"/>
      <c r="UF207" s="19"/>
      <c r="UG207" s="19"/>
      <c r="UH207" s="19"/>
      <c r="UI207" s="19"/>
      <c r="UJ207" s="19"/>
      <c r="UK207" s="19"/>
      <c r="UL207" s="19"/>
      <c r="UM207" s="19"/>
      <c r="UN207" s="19"/>
      <c r="UO207" s="19"/>
      <c r="UP207" s="19"/>
      <c r="UQ207" s="19"/>
      <c r="UR207" s="19"/>
      <c r="US207" s="19"/>
      <c r="UT207" s="19"/>
      <c r="UU207" s="19"/>
      <c r="UV207" s="19"/>
      <c r="UW207" s="19"/>
      <c r="UX207" s="19"/>
      <c r="UY207" s="19"/>
      <c r="UZ207" s="19"/>
      <c r="VA207" s="19"/>
      <c r="VB207" s="19"/>
      <c r="VC207" s="19"/>
      <c r="VD207" s="19"/>
      <c r="VE207" s="19"/>
      <c r="VF207" s="19"/>
      <c r="VG207" s="19"/>
      <c r="VH207" s="19"/>
      <c r="VI207" s="19"/>
      <c r="VJ207" s="19"/>
      <c r="VK207" s="19"/>
      <c r="VL207" s="19"/>
      <c r="VM207" s="19"/>
      <c r="VN207" s="19"/>
      <c r="VO207" s="19"/>
      <c r="VP207" s="19"/>
      <c r="VQ207" s="19"/>
      <c r="VR207" s="19"/>
      <c r="VS207" s="19"/>
      <c r="VT207" s="19"/>
      <c r="VU207" s="19"/>
      <c r="VV207" s="19"/>
      <c r="VW207" s="19"/>
      <c r="VX207" s="19"/>
      <c r="VY207" s="19"/>
      <c r="VZ207" s="19"/>
      <c r="WA207" s="19"/>
      <c r="WB207" s="19"/>
      <c r="WC207" s="19"/>
      <c r="WD207" s="19"/>
      <c r="WE207" s="19"/>
      <c r="WF207" s="19"/>
      <c r="WG207" s="19"/>
      <c r="WH207" s="19"/>
      <c r="WI207" s="19"/>
      <c r="WJ207" s="19"/>
      <c r="WK207" s="19"/>
      <c r="WL207" s="19"/>
      <c r="WM207" s="19"/>
      <c r="WN207" s="19"/>
      <c r="WO207" s="19"/>
      <c r="WP207" s="19"/>
      <c r="WQ207" s="19"/>
      <c r="WR207" s="19"/>
      <c r="WS207" s="19"/>
      <c r="WT207" s="19"/>
      <c r="WU207" s="19"/>
      <c r="WV207" s="19"/>
      <c r="WW207" s="19"/>
      <c r="WX207" s="19"/>
      <c r="WY207" s="19"/>
      <c r="WZ207" s="19"/>
      <c r="XA207" s="19"/>
      <c r="XB207" s="19"/>
      <c r="XC207" s="19"/>
      <c r="XD207" s="19"/>
      <c r="XE207" s="19"/>
      <c r="XF207" s="19"/>
      <c r="XG207" s="19"/>
      <c r="XH207" s="19"/>
      <c r="XI207" s="19"/>
      <c r="XJ207" s="19"/>
      <c r="XK207" s="19"/>
      <c r="XL207" s="19"/>
      <c r="XM207" s="19"/>
      <c r="XN207" s="19"/>
      <c r="XO207" s="19"/>
      <c r="XP207" s="19"/>
      <c r="XQ207" s="19"/>
      <c r="XR207" s="19"/>
      <c r="XS207" s="19"/>
      <c r="XT207" s="19"/>
      <c r="XU207" s="19"/>
      <c r="XV207" s="19"/>
      <c r="XW207" s="19"/>
      <c r="XX207" s="19"/>
      <c r="XY207" s="19"/>
      <c r="XZ207" s="19"/>
      <c r="YA207" s="19"/>
      <c r="YB207" s="19"/>
      <c r="YC207" s="19"/>
      <c r="YD207" s="19"/>
      <c r="YE207" s="19"/>
      <c r="YF207" s="19"/>
      <c r="YG207" s="19"/>
      <c r="YH207" s="19"/>
      <c r="YI207" s="19"/>
      <c r="YJ207" s="19"/>
      <c r="YK207" s="19"/>
      <c r="YL207" s="19"/>
      <c r="YM207" s="19"/>
      <c r="YN207" s="19"/>
      <c r="YO207" s="19"/>
      <c r="YP207" s="19"/>
      <c r="YQ207" s="19"/>
      <c r="YR207" s="19"/>
      <c r="YS207" s="19"/>
      <c r="YT207" s="19"/>
      <c r="YU207" s="19"/>
      <c r="YV207" s="19"/>
      <c r="YW207" s="19"/>
      <c r="YX207" s="19"/>
      <c r="YY207" s="19"/>
      <c r="YZ207" s="19"/>
      <c r="ZA207" s="19"/>
      <c r="ZB207" s="19"/>
      <c r="ZC207" s="19"/>
      <c r="ZD207" s="19"/>
      <c r="ZE207" s="19"/>
      <c r="ZF207" s="19"/>
      <c r="ZG207" s="19"/>
      <c r="ZH207" s="19"/>
      <c r="ZI207" s="19"/>
      <c r="ZJ207" s="19"/>
      <c r="ZK207" s="19"/>
      <c r="ZL207" s="19"/>
      <c r="ZM207" s="19"/>
      <c r="ZN207" s="19"/>
      <c r="ZO207" s="19"/>
      <c r="ZP207" s="19"/>
      <c r="ZQ207" s="19"/>
      <c r="ZR207" s="19"/>
      <c r="ZS207" s="19"/>
      <c r="ZT207" s="19"/>
      <c r="ZU207" s="19"/>
      <c r="ZV207" s="19"/>
      <c r="ZW207" s="19"/>
      <c r="ZX207" s="19"/>
      <c r="ZY207" s="19"/>
      <c r="ZZ207" s="19"/>
      <c r="AAA207" s="19"/>
      <c r="AAB207" s="19"/>
      <c r="AAC207" s="19"/>
      <c r="AAD207" s="19"/>
      <c r="AAE207" s="19"/>
      <c r="AAF207" s="19"/>
      <c r="AAG207" s="19"/>
      <c r="AAH207" s="19"/>
      <c r="AAI207" s="19"/>
      <c r="AAJ207" s="19"/>
      <c r="AAK207" s="19"/>
      <c r="AAL207" s="19"/>
      <c r="AAM207" s="19"/>
      <c r="AAN207" s="19"/>
      <c r="AAO207" s="19"/>
      <c r="AAP207" s="19"/>
      <c r="AAQ207" s="19"/>
      <c r="AAR207" s="19"/>
      <c r="AAS207" s="19"/>
      <c r="AAT207" s="19"/>
      <c r="AAU207" s="19"/>
      <c r="AAV207" s="19"/>
      <c r="AAW207" s="19"/>
      <c r="AAX207" s="19"/>
      <c r="AAY207" s="19"/>
      <c r="AAZ207" s="19"/>
      <c r="ABA207" s="19"/>
      <c r="ABB207" s="19"/>
      <c r="ABC207" s="19"/>
      <c r="ABD207" s="19"/>
      <c r="ABE207" s="19"/>
      <c r="ABF207" s="19"/>
      <c r="ABG207" s="19"/>
      <c r="ABH207" s="19"/>
      <c r="ABI207" s="19"/>
      <c r="ABJ207" s="19"/>
      <c r="ABK207" s="19"/>
      <c r="ABL207" s="19"/>
      <c r="ABM207" s="19"/>
      <c r="ABN207" s="19"/>
      <c r="ABO207" s="19"/>
      <c r="ABP207" s="19"/>
      <c r="ABQ207" s="19"/>
      <c r="ABR207" s="19"/>
      <c r="ABS207" s="19"/>
      <c r="ABT207" s="19"/>
      <c r="ABU207" s="19"/>
      <c r="ABV207" s="19"/>
      <c r="ABW207" s="19"/>
      <c r="ABX207" s="19"/>
      <c r="ABY207" s="19"/>
      <c r="ABZ207" s="19"/>
      <c r="ACA207" s="19"/>
      <c r="ACB207" s="19"/>
      <c r="ACC207" s="19"/>
      <c r="ACD207" s="19"/>
      <c r="ACE207" s="19"/>
      <c r="ACF207" s="19"/>
      <c r="ACG207" s="19"/>
      <c r="ACH207" s="19"/>
      <c r="ACI207" s="19"/>
      <c r="ACJ207" s="19"/>
      <c r="ACK207" s="19"/>
      <c r="ACL207" s="19"/>
      <c r="ACM207" s="19"/>
      <c r="ACN207" s="19"/>
      <c r="ACO207" s="19"/>
      <c r="ACP207" s="19"/>
      <c r="ACQ207" s="19"/>
      <c r="ACR207" s="19"/>
      <c r="ACS207" s="19"/>
      <c r="ACT207" s="19"/>
      <c r="ACU207" s="19"/>
      <c r="ACV207" s="19"/>
      <c r="ACW207" s="19"/>
      <c r="ACX207" s="19"/>
      <c r="ACY207" s="19"/>
      <c r="ACZ207" s="19"/>
      <c r="ADA207" s="19"/>
      <c r="ADB207" s="19"/>
      <c r="ADC207" s="19"/>
      <c r="ADD207" s="19"/>
      <c r="ADE207" s="19"/>
      <c r="ADF207" s="19"/>
      <c r="ADG207" s="19"/>
      <c r="ADH207" s="19"/>
      <c r="ADI207" s="19"/>
      <c r="ADJ207" s="19"/>
      <c r="ADK207" s="19"/>
      <c r="ADL207" s="19"/>
      <c r="ADM207" s="19"/>
      <c r="ADN207" s="19"/>
      <c r="ADO207" s="19"/>
      <c r="ADP207" s="19"/>
      <c r="ADQ207" s="19"/>
      <c r="ADR207" s="19"/>
      <c r="ADS207" s="19"/>
      <c r="ADT207" s="19"/>
      <c r="ADU207" s="19"/>
      <c r="ADV207" s="19"/>
      <c r="ADW207" s="19"/>
      <c r="ADX207" s="19"/>
      <c r="ADY207" s="19"/>
      <c r="ADZ207" s="19"/>
      <c r="AEA207" s="19"/>
      <c r="AEB207" s="19"/>
      <c r="AEC207" s="19"/>
      <c r="AED207" s="19"/>
      <c r="AEE207" s="19"/>
      <c r="AEF207" s="19"/>
      <c r="AEG207" s="19"/>
      <c r="AEH207" s="19"/>
      <c r="AEI207" s="19"/>
      <c r="AEJ207" s="19"/>
      <c r="AEK207" s="19"/>
      <c r="AEL207" s="19"/>
      <c r="AEM207" s="19"/>
      <c r="AEN207" s="19"/>
      <c r="AEO207" s="19"/>
      <c r="AEP207" s="19"/>
      <c r="AEQ207" s="19"/>
      <c r="AER207" s="19"/>
      <c r="AES207" s="19"/>
      <c r="AET207" s="19"/>
      <c r="AEU207" s="19"/>
      <c r="AEV207" s="19"/>
      <c r="AEW207" s="19"/>
      <c r="AEX207" s="19"/>
      <c r="AEY207" s="19"/>
      <c r="AEZ207" s="19"/>
      <c r="AFA207" s="19"/>
      <c r="AFB207" s="19"/>
      <c r="AFC207" s="19"/>
      <c r="AFD207" s="19"/>
      <c r="AFE207" s="19"/>
      <c r="AFF207" s="19"/>
      <c r="AFG207" s="19"/>
      <c r="AFH207" s="19"/>
      <c r="AFI207" s="19"/>
      <c r="AFJ207" s="19"/>
      <c r="AFK207" s="19"/>
      <c r="AFL207" s="19"/>
      <c r="AFM207" s="19"/>
      <c r="AFN207" s="19"/>
      <c r="AFO207" s="19"/>
      <c r="AFP207" s="19"/>
      <c r="AFQ207" s="19"/>
      <c r="AFR207" s="19"/>
      <c r="AFS207" s="19"/>
      <c r="AFT207" s="19"/>
      <c r="AFU207" s="19"/>
      <c r="AFV207" s="19"/>
      <c r="AFW207" s="19"/>
      <c r="AFX207" s="19"/>
      <c r="AFY207" s="19"/>
      <c r="AFZ207" s="19"/>
      <c r="AGA207" s="19"/>
      <c r="AGB207" s="19"/>
      <c r="AGC207" s="19"/>
      <c r="AGD207" s="19"/>
      <c r="AGE207" s="19"/>
      <c r="AGF207" s="19"/>
      <c r="AGG207" s="19"/>
      <c r="AGH207" s="19"/>
      <c r="AGI207" s="19"/>
      <c r="AGJ207" s="19"/>
      <c r="AGK207" s="19"/>
      <c r="AGL207" s="19"/>
      <c r="AGM207" s="19"/>
      <c r="AGN207" s="19"/>
      <c r="AGO207" s="19"/>
      <c r="AGP207" s="19"/>
      <c r="AGQ207" s="19"/>
      <c r="AGR207" s="19"/>
      <c r="AGS207" s="19"/>
      <c r="AGT207" s="19"/>
      <c r="AGU207" s="19"/>
      <c r="AGV207" s="19"/>
      <c r="AGW207" s="19"/>
      <c r="AGX207" s="19"/>
      <c r="AGY207" s="19"/>
      <c r="AGZ207" s="19"/>
      <c r="AHA207" s="19"/>
      <c r="AHB207" s="19"/>
      <c r="AHC207" s="19"/>
      <c r="AHD207" s="19"/>
      <c r="AHE207" s="19"/>
      <c r="AHF207" s="19"/>
      <c r="AHG207" s="19"/>
      <c r="AHH207" s="19"/>
      <c r="AHI207" s="19"/>
      <c r="AHJ207" s="19"/>
      <c r="AHK207" s="19"/>
      <c r="AHL207" s="19"/>
      <c r="AHM207" s="19"/>
      <c r="AHN207" s="19"/>
      <c r="AHO207" s="19"/>
      <c r="AHP207" s="19"/>
      <c r="AHQ207" s="19"/>
      <c r="AHR207" s="19"/>
      <c r="AHS207" s="19"/>
      <c r="AHT207" s="19"/>
      <c r="AHU207" s="19"/>
      <c r="AHV207" s="19"/>
      <c r="AHW207" s="19"/>
      <c r="AHX207" s="19"/>
      <c r="AHY207" s="19"/>
      <c r="AHZ207" s="19"/>
      <c r="AIA207" s="19"/>
      <c r="AIB207" s="19"/>
      <c r="AIC207" s="19"/>
      <c r="AID207" s="19"/>
      <c r="AIE207" s="19"/>
      <c r="AIF207" s="19"/>
      <c r="AIG207" s="19"/>
      <c r="AIH207" s="19"/>
      <c r="AII207" s="19"/>
      <c r="AIJ207" s="19"/>
      <c r="AIK207" s="19"/>
      <c r="AIL207" s="19"/>
      <c r="AIM207" s="19"/>
      <c r="AIN207" s="19"/>
      <c r="AIO207" s="19"/>
      <c r="AIP207" s="19"/>
      <c r="AIQ207" s="19"/>
      <c r="AIR207" s="19"/>
      <c r="AIS207" s="19"/>
      <c r="AIT207" s="19"/>
      <c r="AIU207" s="19"/>
      <c r="AIV207" s="19"/>
      <c r="AIW207" s="19"/>
      <c r="AIX207" s="19"/>
      <c r="AIY207" s="19"/>
      <c r="AIZ207" s="19"/>
      <c r="AJA207" s="19"/>
      <c r="AJB207" s="19"/>
      <c r="AJC207" s="19"/>
      <c r="AJD207" s="19"/>
      <c r="AJE207" s="19"/>
      <c r="AJF207" s="19"/>
      <c r="AJG207" s="19"/>
      <c r="AJH207" s="19"/>
      <c r="AJI207" s="19"/>
      <c r="AJJ207" s="19"/>
      <c r="AJK207" s="19"/>
      <c r="AJL207" s="19"/>
      <c r="AJM207" s="19"/>
      <c r="AJN207" s="19"/>
      <c r="AJO207" s="19"/>
      <c r="AJP207" s="19"/>
      <c r="AJQ207" s="19"/>
      <c r="AJR207" s="19"/>
      <c r="AJS207" s="19"/>
      <c r="AJT207" s="19"/>
      <c r="AJU207" s="19"/>
      <c r="AJV207" s="19"/>
      <c r="AJW207" s="19"/>
      <c r="AJX207" s="19"/>
      <c r="AJY207" s="19"/>
      <c r="AJZ207" s="19"/>
      <c r="AKA207" s="19"/>
      <c r="AKB207" s="19"/>
      <c r="AKC207" s="19"/>
      <c r="AKD207" s="19"/>
      <c r="AKE207" s="19"/>
      <c r="AKF207" s="19"/>
      <c r="AKG207" s="19"/>
      <c r="AKH207" s="19"/>
      <c r="AKI207" s="19"/>
      <c r="AKJ207" s="19"/>
      <c r="AKK207" s="19"/>
      <c r="AKL207" s="19"/>
      <c r="AKM207" s="19"/>
      <c r="AKN207" s="19"/>
      <c r="AKO207" s="19"/>
      <c r="AKP207" s="19"/>
      <c r="AKQ207" s="19"/>
      <c r="AKR207" s="19"/>
      <c r="AKS207" s="19"/>
      <c r="AKT207" s="19"/>
      <c r="AKU207" s="19"/>
      <c r="AKV207" s="19"/>
      <c r="AKW207" s="19"/>
      <c r="AKX207" s="19"/>
      <c r="AKY207" s="19"/>
      <c r="AKZ207" s="19"/>
      <c r="ALA207" s="19"/>
      <c r="ALB207" s="19"/>
      <c r="ALC207" s="19"/>
      <c r="ALD207" s="19"/>
      <c r="ALE207" s="19"/>
      <c r="ALF207" s="19"/>
      <c r="ALG207" s="19"/>
      <c r="ALH207" s="19"/>
      <c r="ALI207" s="19"/>
      <c r="ALJ207" s="19"/>
      <c r="ALK207" s="19"/>
      <c r="ALL207" s="19"/>
      <c r="ALM207" s="19"/>
      <c r="ALN207" s="19"/>
      <c r="ALO207" s="19"/>
      <c r="ALP207" s="19"/>
      <c r="ALQ207" s="19"/>
      <c r="ALR207" s="19"/>
      <c r="ALS207" s="19"/>
      <c r="ALT207" s="19"/>
      <c r="ALU207" s="19"/>
      <c r="ALV207" s="19"/>
      <c r="ALW207" s="19"/>
      <c r="ALX207" s="19"/>
      <c r="ALY207" s="19"/>
      <c r="ALZ207" s="19"/>
      <c r="AMA207" s="19"/>
      <c r="AMB207" s="19"/>
      <c r="AMC207" s="19"/>
      <c r="AMD207" s="19"/>
    </row>
    <row r="208" spans="1:1018">
      <c r="A208" s="98">
        <v>1130191</v>
      </c>
      <c r="B208" s="99" t="s">
        <v>385</v>
      </c>
      <c r="C208" s="98">
        <v>60</v>
      </c>
      <c r="D208" s="100">
        <v>1</v>
      </c>
      <c r="E208" s="101">
        <v>1</v>
      </c>
      <c r="F208" s="97" t="s">
        <v>37</v>
      </c>
      <c r="G208" s="37" t="s">
        <v>386</v>
      </c>
      <c r="H208" s="19"/>
    </row>
    <row r="209" spans="1:1018">
      <c r="A209" s="98">
        <v>1130192</v>
      </c>
      <c r="B209" s="99" t="s">
        <v>327</v>
      </c>
      <c r="C209" s="98">
        <v>100</v>
      </c>
      <c r="D209" s="100">
        <v>1</v>
      </c>
      <c r="E209" s="101">
        <v>1</v>
      </c>
      <c r="F209" s="97" t="s">
        <v>37</v>
      </c>
      <c r="G209" s="37" t="s">
        <v>328</v>
      </c>
      <c r="H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  <c r="IT209" s="19"/>
      <c r="IU209" s="19"/>
      <c r="IV209" s="19"/>
      <c r="IW209" s="19"/>
      <c r="IX209" s="19"/>
      <c r="IY209" s="19"/>
      <c r="IZ209" s="19"/>
      <c r="JA209" s="19"/>
      <c r="JB209" s="19"/>
      <c r="JC209" s="19"/>
      <c r="JD209" s="19"/>
      <c r="JE209" s="19"/>
      <c r="JF209" s="19"/>
      <c r="JG209" s="19"/>
      <c r="JH209" s="19"/>
      <c r="JI209" s="19"/>
      <c r="JJ209" s="19"/>
      <c r="JK209" s="19"/>
      <c r="JL209" s="19"/>
      <c r="JM209" s="19"/>
      <c r="JN209" s="19"/>
      <c r="JO209" s="19"/>
      <c r="JP209" s="19"/>
      <c r="JQ209" s="19"/>
      <c r="JR209" s="19"/>
      <c r="JS209" s="19"/>
      <c r="JT209" s="19"/>
      <c r="JU209" s="19"/>
      <c r="JV209" s="19"/>
      <c r="JW209" s="19"/>
      <c r="JX209" s="19"/>
      <c r="JY209" s="19"/>
      <c r="JZ209" s="19"/>
      <c r="KA209" s="19"/>
      <c r="KB209" s="19"/>
      <c r="KC209" s="19"/>
      <c r="KD209" s="19"/>
      <c r="KE209" s="19"/>
      <c r="KF209" s="19"/>
      <c r="KG209" s="19"/>
      <c r="KH209" s="19"/>
      <c r="KI209" s="19"/>
      <c r="KJ209" s="19"/>
      <c r="KK209" s="19"/>
      <c r="KL209" s="19"/>
      <c r="KM209" s="19"/>
      <c r="KN209" s="19"/>
      <c r="KO209" s="19"/>
      <c r="KP209" s="19"/>
      <c r="KQ209" s="19"/>
      <c r="KR209" s="19"/>
      <c r="KS209" s="19"/>
      <c r="KT209" s="19"/>
      <c r="KU209" s="19"/>
      <c r="KV209" s="19"/>
      <c r="KW209" s="19"/>
      <c r="KX209" s="19"/>
      <c r="KY209" s="19"/>
      <c r="KZ209" s="19"/>
      <c r="LA209" s="19"/>
      <c r="LB209" s="19"/>
      <c r="LC209" s="19"/>
      <c r="LD209" s="19"/>
      <c r="LE209" s="19"/>
      <c r="LF209" s="19"/>
      <c r="LG209" s="19"/>
      <c r="LH209" s="19"/>
      <c r="LI209" s="19"/>
      <c r="LJ209" s="19"/>
      <c r="LK209" s="19"/>
      <c r="LL209" s="19"/>
      <c r="LM209" s="19"/>
      <c r="LN209" s="19"/>
      <c r="LO209" s="19"/>
      <c r="LP209" s="19"/>
      <c r="LQ209" s="19"/>
      <c r="LR209" s="19"/>
      <c r="LS209" s="19"/>
      <c r="LT209" s="19"/>
      <c r="LU209" s="19"/>
      <c r="LV209" s="19"/>
      <c r="LW209" s="19"/>
      <c r="LX209" s="19"/>
      <c r="LY209" s="19"/>
      <c r="LZ209" s="19"/>
      <c r="MA209" s="19"/>
      <c r="MB209" s="19"/>
      <c r="MC209" s="19"/>
      <c r="MD209" s="19"/>
      <c r="ME209" s="19"/>
      <c r="MF209" s="19"/>
      <c r="MG209" s="19"/>
      <c r="MH209" s="19"/>
      <c r="MI209" s="19"/>
      <c r="MJ209" s="19"/>
      <c r="MK209" s="19"/>
      <c r="ML209" s="19"/>
      <c r="MM209" s="19"/>
      <c r="MN209" s="19"/>
      <c r="MO209" s="19"/>
      <c r="MP209" s="19"/>
      <c r="MQ209" s="19"/>
      <c r="MR209" s="19"/>
      <c r="MS209" s="19"/>
      <c r="MT209" s="19"/>
      <c r="MU209" s="19"/>
      <c r="MV209" s="19"/>
      <c r="MW209" s="19"/>
      <c r="MX209" s="19"/>
      <c r="MY209" s="19"/>
      <c r="MZ209" s="19"/>
      <c r="NA209" s="19"/>
      <c r="NB209" s="19"/>
      <c r="NC209" s="19"/>
      <c r="ND209" s="19"/>
      <c r="NE209" s="19"/>
      <c r="NF209" s="19"/>
      <c r="NG209" s="19"/>
      <c r="NH209" s="19"/>
      <c r="NI209" s="19"/>
      <c r="NJ209" s="19"/>
      <c r="NK209" s="19"/>
      <c r="NL209" s="19"/>
      <c r="NM209" s="19"/>
      <c r="NN209" s="19"/>
      <c r="NO209" s="19"/>
      <c r="NP209" s="19"/>
      <c r="NQ209" s="19"/>
      <c r="NR209" s="19"/>
      <c r="NS209" s="19"/>
      <c r="NT209" s="19"/>
      <c r="NU209" s="19"/>
      <c r="NV209" s="19"/>
      <c r="NW209" s="19"/>
      <c r="NX209" s="19"/>
      <c r="NY209" s="19"/>
      <c r="NZ209" s="19"/>
      <c r="OA209" s="19"/>
      <c r="OB209" s="19"/>
      <c r="OC209" s="19"/>
      <c r="OD209" s="19"/>
      <c r="OE209" s="19"/>
      <c r="OF209" s="19"/>
      <c r="OG209" s="19"/>
      <c r="OH209" s="19"/>
      <c r="OI209" s="19"/>
      <c r="OJ209" s="19"/>
      <c r="OK209" s="19"/>
      <c r="OL209" s="19"/>
      <c r="OM209" s="19"/>
      <c r="ON209" s="19"/>
      <c r="OO209" s="19"/>
      <c r="OP209" s="19"/>
      <c r="OQ209" s="19"/>
      <c r="OR209" s="19"/>
      <c r="OS209" s="19"/>
      <c r="OT209" s="19"/>
      <c r="OU209" s="19"/>
      <c r="OV209" s="19"/>
      <c r="OW209" s="19"/>
      <c r="OX209" s="19"/>
      <c r="OY209" s="19"/>
      <c r="OZ209" s="19"/>
      <c r="PA209" s="19"/>
      <c r="PB209" s="19"/>
      <c r="PC209" s="19"/>
      <c r="PD209" s="19"/>
      <c r="PE209" s="19"/>
      <c r="PF209" s="19"/>
      <c r="PG209" s="19"/>
      <c r="PH209" s="19"/>
      <c r="PI209" s="19"/>
      <c r="PJ209" s="19"/>
      <c r="PK209" s="19"/>
      <c r="PL209" s="19"/>
      <c r="PM209" s="19"/>
      <c r="PN209" s="19"/>
      <c r="PO209" s="19"/>
      <c r="PP209" s="19"/>
      <c r="PQ209" s="19"/>
      <c r="PR209" s="19"/>
      <c r="PS209" s="19"/>
      <c r="PT209" s="19"/>
      <c r="PU209" s="19"/>
      <c r="PV209" s="19"/>
      <c r="PW209" s="19"/>
      <c r="PX209" s="19"/>
      <c r="PY209" s="19"/>
      <c r="PZ209" s="19"/>
      <c r="QA209" s="19"/>
      <c r="QB209" s="19"/>
      <c r="QC209" s="19"/>
      <c r="QD209" s="19"/>
      <c r="QE209" s="19"/>
      <c r="QF209" s="19"/>
      <c r="QG209" s="19"/>
      <c r="QH209" s="19"/>
      <c r="QI209" s="19"/>
      <c r="QJ209" s="19"/>
      <c r="QK209" s="19"/>
      <c r="QL209" s="19"/>
      <c r="QM209" s="19"/>
      <c r="QN209" s="19"/>
      <c r="QO209" s="19"/>
      <c r="QP209" s="19"/>
      <c r="QQ209" s="19"/>
      <c r="QR209" s="19"/>
      <c r="QS209" s="19"/>
      <c r="QT209" s="19"/>
      <c r="QU209" s="19"/>
      <c r="QV209" s="19"/>
      <c r="QW209" s="19"/>
      <c r="QX209" s="19"/>
      <c r="QY209" s="19"/>
      <c r="QZ209" s="19"/>
      <c r="RA209" s="19"/>
      <c r="RB209" s="19"/>
      <c r="RC209" s="19"/>
      <c r="RD209" s="19"/>
      <c r="RE209" s="19"/>
      <c r="RF209" s="19"/>
      <c r="RG209" s="19"/>
      <c r="RH209" s="19"/>
      <c r="RI209" s="19"/>
      <c r="RJ209" s="19"/>
      <c r="RK209" s="19"/>
      <c r="RL209" s="19"/>
      <c r="RM209" s="19"/>
      <c r="RN209" s="19"/>
      <c r="RO209" s="19"/>
      <c r="RP209" s="19"/>
      <c r="RQ209" s="19"/>
      <c r="RR209" s="19"/>
      <c r="RS209" s="19"/>
      <c r="RT209" s="19"/>
      <c r="RU209" s="19"/>
      <c r="RV209" s="19"/>
      <c r="RW209" s="19"/>
      <c r="RX209" s="19"/>
      <c r="RY209" s="19"/>
      <c r="RZ209" s="19"/>
      <c r="SA209" s="19"/>
      <c r="SB209" s="19"/>
      <c r="SC209" s="19"/>
      <c r="SD209" s="19"/>
      <c r="SE209" s="19"/>
      <c r="SF209" s="19"/>
      <c r="SG209" s="19"/>
      <c r="SH209" s="19"/>
      <c r="SI209" s="19"/>
      <c r="SJ209" s="19"/>
      <c r="SK209" s="19"/>
      <c r="SL209" s="19"/>
      <c r="SM209" s="19"/>
      <c r="SN209" s="19"/>
      <c r="SO209" s="19"/>
      <c r="SP209" s="19"/>
      <c r="SQ209" s="19"/>
      <c r="SR209" s="19"/>
      <c r="SS209" s="19"/>
      <c r="ST209" s="19"/>
      <c r="SU209" s="19"/>
      <c r="SV209" s="19"/>
      <c r="SW209" s="19"/>
      <c r="SX209" s="19"/>
      <c r="SY209" s="19"/>
      <c r="SZ209" s="19"/>
      <c r="TA209" s="19"/>
      <c r="TB209" s="19"/>
      <c r="TC209" s="19"/>
      <c r="TD209" s="19"/>
      <c r="TE209" s="19"/>
      <c r="TF209" s="19"/>
      <c r="TG209" s="19"/>
      <c r="TH209" s="19"/>
      <c r="TI209" s="19"/>
      <c r="TJ209" s="19"/>
      <c r="TK209" s="19"/>
      <c r="TL209" s="19"/>
      <c r="TM209" s="19"/>
      <c r="TN209" s="19"/>
      <c r="TO209" s="19"/>
      <c r="TP209" s="19"/>
      <c r="TQ209" s="19"/>
      <c r="TR209" s="19"/>
      <c r="TS209" s="19"/>
      <c r="TT209" s="19"/>
      <c r="TU209" s="19"/>
      <c r="TV209" s="19"/>
      <c r="TW209" s="19"/>
      <c r="TX209" s="19"/>
      <c r="TY209" s="19"/>
      <c r="TZ209" s="19"/>
      <c r="UA209" s="19"/>
      <c r="UB209" s="19"/>
      <c r="UC209" s="19"/>
      <c r="UD209" s="19"/>
      <c r="UE209" s="19"/>
      <c r="UF209" s="19"/>
      <c r="UG209" s="19"/>
      <c r="UH209" s="19"/>
      <c r="UI209" s="19"/>
      <c r="UJ209" s="19"/>
      <c r="UK209" s="19"/>
      <c r="UL209" s="19"/>
      <c r="UM209" s="19"/>
      <c r="UN209" s="19"/>
      <c r="UO209" s="19"/>
      <c r="UP209" s="19"/>
      <c r="UQ209" s="19"/>
      <c r="UR209" s="19"/>
      <c r="US209" s="19"/>
      <c r="UT209" s="19"/>
      <c r="UU209" s="19"/>
      <c r="UV209" s="19"/>
      <c r="UW209" s="19"/>
      <c r="UX209" s="19"/>
      <c r="UY209" s="19"/>
      <c r="UZ209" s="19"/>
      <c r="VA209" s="19"/>
      <c r="VB209" s="19"/>
      <c r="VC209" s="19"/>
      <c r="VD209" s="19"/>
      <c r="VE209" s="19"/>
      <c r="VF209" s="19"/>
      <c r="VG209" s="19"/>
      <c r="VH209" s="19"/>
      <c r="VI209" s="19"/>
      <c r="VJ209" s="19"/>
      <c r="VK209" s="19"/>
      <c r="VL209" s="19"/>
      <c r="VM209" s="19"/>
      <c r="VN209" s="19"/>
      <c r="VO209" s="19"/>
      <c r="VP209" s="19"/>
      <c r="VQ209" s="19"/>
      <c r="VR209" s="19"/>
      <c r="VS209" s="19"/>
      <c r="VT209" s="19"/>
      <c r="VU209" s="19"/>
      <c r="VV209" s="19"/>
      <c r="VW209" s="19"/>
      <c r="VX209" s="19"/>
      <c r="VY209" s="19"/>
      <c r="VZ209" s="19"/>
      <c r="WA209" s="19"/>
      <c r="WB209" s="19"/>
      <c r="WC209" s="19"/>
      <c r="WD209" s="19"/>
      <c r="WE209" s="19"/>
      <c r="WF209" s="19"/>
      <c r="WG209" s="19"/>
      <c r="WH209" s="19"/>
      <c r="WI209" s="19"/>
      <c r="WJ209" s="19"/>
      <c r="WK209" s="19"/>
      <c r="WL209" s="19"/>
      <c r="WM209" s="19"/>
      <c r="WN209" s="19"/>
      <c r="WO209" s="19"/>
      <c r="WP209" s="19"/>
      <c r="WQ209" s="19"/>
      <c r="WR209" s="19"/>
      <c r="WS209" s="19"/>
      <c r="WT209" s="19"/>
      <c r="WU209" s="19"/>
      <c r="WV209" s="19"/>
      <c r="WW209" s="19"/>
      <c r="WX209" s="19"/>
      <c r="WY209" s="19"/>
      <c r="WZ209" s="19"/>
      <c r="XA209" s="19"/>
      <c r="XB209" s="19"/>
      <c r="XC209" s="19"/>
      <c r="XD209" s="19"/>
      <c r="XE209" s="19"/>
      <c r="XF209" s="19"/>
      <c r="XG209" s="19"/>
      <c r="XH209" s="19"/>
      <c r="XI209" s="19"/>
      <c r="XJ209" s="19"/>
      <c r="XK209" s="19"/>
      <c r="XL209" s="19"/>
      <c r="XM209" s="19"/>
      <c r="XN209" s="19"/>
      <c r="XO209" s="19"/>
      <c r="XP209" s="19"/>
      <c r="XQ209" s="19"/>
      <c r="XR209" s="19"/>
      <c r="XS209" s="19"/>
      <c r="XT209" s="19"/>
      <c r="XU209" s="19"/>
      <c r="XV209" s="19"/>
      <c r="XW209" s="19"/>
      <c r="XX209" s="19"/>
      <c r="XY209" s="19"/>
      <c r="XZ209" s="19"/>
      <c r="YA209" s="19"/>
      <c r="YB209" s="19"/>
      <c r="YC209" s="19"/>
      <c r="YD209" s="19"/>
      <c r="YE209" s="19"/>
      <c r="YF209" s="19"/>
      <c r="YG209" s="19"/>
      <c r="YH209" s="19"/>
      <c r="YI209" s="19"/>
      <c r="YJ209" s="19"/>
      <c r="YK209" s="19"/>
      <c r="YL209" s="19"/>
      <c r="YM209" s="19"/>
      <c r="YN209" s="19"/>
      <c r="YO209" s="19"/>
      <c r="YP209" s="19"/>
      <c r="YQ209" s="19"/>
      <c r="YR209" s="19"/>
      <c r="YS209" s="19"/>
      <c r="YT209" s="19"/>
      <c r="YU209" s="19"/>
      <c r="YV209" s="19"/>
      <c r="YW209" s="19"/>
      <c r="YX209" s="19"/>
      <c r="YY209" s="19"/>
      <c r="YZ209" s="19"/>
      <c r="ZA209" s="19"/>
      <c r="ZB209" s="19"/>
      <c r="ZC209" s="19"/>
      <c r="ZD209" s="19"/>
      <c r="ZE209" s="19"/>
      <c r="ZF209" s="19"/>
      <c r="ZG209" s="19"/>
      <c r="ZH209" s="19"/>
      <c r="ZI209" s="19"/>
      <c r="ZJ209" s="19"/>
      <c r="ZK209" s="19"/>
      <c r="ZL209" s="19"/>
      <c r="ZM209" s="19"/>
      <c r="ZN209" s="19"/>
      <c r="ZO209" s="19"/>
      <c r="ZP209" s="19"/>
      <c r="ZQ209" s="19"/>
      <c r="ZR209" s="19"/>
      <c r="ZS209" s="19"/>
      <c r="ZT209" s="19"/>
      <c r="ZU209" s="19"/>
      <c r="ZV209" s="19"/>
      <c r="ZW209" s="19"/>
      <c r="ZX209" s="19"/>
      <c r="ZY209" s="19"/>
      <c r="ZZ209" s="19"/>
      <c r="AAA209" s="19"/>
      <c r="AAB209" s="19"/>
      <c r="AAC209" s="19"/>
      <c r="AAD209" s="19"/>
      <c r="AAE209" s="19"/>
      <c r="AAF209" s="19"/>
      <c r="AAG209" s="19"/>
      <c r="AAH209" s="19"/>
      <c r="AAI209" s="19"/>
      <c r="AAJ209" s="19"/>
      <c r="AAK209" s="19"/>
      <c r="AAL209" s="19"/>
      <c r="AAM209" s="19"/>
      <c r="AAN209" s="19"/>
      <c r="AAO209" s="19"/>
      <c r="AAP209" s="19"/>
      <c r="AAQ209" s="19"/>
      <c r="AAR209" s="19"/>
      <c r="AAS209" s="19"/>
      <c r="AAT209" s="19"/>
      <c r="AAU209" s="19"/>
      <c r="AAV209" s="19"/>
      <c r="AAW209" s="19"/>
      <c r="AAX209" s="19"/>
      <c r="AAY209" s="19"/>
      <c r="AAZ209" s="19"/>
      <c r="ABA209" s="19"/>
      <c r="ABB209" s="19"/>
      <c r="ABC209" s="19"/>
      <c r="ABD209" s="19"/>
      <c r="ABE209" s="19"/>
      <c r="ABF209" s="19"/>
      <c r="ABG209" s="19"/>
      <c r="ABH209" s="19"/>
      <c r="ABI209" s="19"/>
      <c r="ABJ209" s="19"/>
      <c r="ABK209" s="19"/>
      <c r="ABL209" s="19"/>
      <c r="ABM209" s="19"/>
      <c r="ABN209" s="19"/>
      <c r="ABO209" s="19"/>
      <c r="ABP209" s="19"/>
      <c r="ABQ209" s="19"/>
      <c r="ABR209" s="19"/>
      <c r="ABS209" s="19"/>
      <c r="ABT209" s="19"/>
      <c r="ABU209" s="19"/>
      <c r="ABV209" s="19"/>
      <c r="ABW209" s="19"/>
      <c r="ABX209" s="19"/>
      <c r="ABY209" s="19"/>
      <c r="ABZ209" s="19"/>
      <c r="ACA209" s="19"/>
      <c r="ACB209" s="19"/>
      <c r="ACC209" s="19"/>
      <c r="ACD209" s="19"/>
      <c r="ACE209" s="19"/>
      <c r="ACF209" s="19"/>
      <c r="ACG209" s="19"/>
      <c r="ACH209" s="19"/>
      <c r="ACI209" s="19"/>
      <c r="ACJ209" s="19"/>
      <c r="ACK209" s="19"/>
      <c r="ACL209" s="19"/>
      <c r="ACM209" s="19"/>
      <c r="ACN209" s="19"/>
      <c r="ACO209" s="19"/>
      <c r="ACP209" s="19"/>
      <c r="ACQ209" s="19"/>
      <c r="ACR209" s="19"/>
      <c r="ACS209" s="19"/>
      <c r="ACT209" s="19"/>
      <c r="ACU209" s="19"/>
      <c r="ACV209" s="19"/>
      <c r="ACW209" s="19"/>
      <c r="ACX209" s="19"/>
      <c r="ACY209" s="19"/>
      <c r="ACZ209" s="19"/>
      <c r="ADA209" s="19"/>
      <c r="ADB209" s="19"/>
      <c r="ADC209" s="19"/>
      <c r="ADD209" s="19"/>
      <c r="ADE209" s="19"/>
      <c r="ADF209" s="19"/>
      <c r="ADG209" s="19"/>
      <c r="ADH209" s="19"/>
      <c r="ADI209" s="19"/>
      <c r="ADJ209" s="19"/>
      <c r="ADK209" s="19"/>
      <c r="ADL209" s="19"/>
      <c r="ADM209" s="19"/>
      <c r="ADN209" s="19"/>
      <c r="ADO209" s="19"/>
      <c r="ADP209" s="19"/>
      <c r="ADQ209" s="19"/>
      <c r="ADR209" s="19"/>
      <c r="ADS209" s="19"/>
      <c r="ADT209" s="19"/>
      <c r="ADU209" s="19"/>
      <c r="ADV209" s="19"/>
      <c r="ADW209" s="19"/>
      <c r="ADX209" s="19"/>
      <c r="ADY209" s="19"/>
      <c r="ADZ209" s="19"/>
      <c r="AEA209" s="19"/>
      <c r="AEB209" s="19"/>
      <c r="AEC209" s="19"/>
      <c r="AED209" s="19"/>
      <c r="AEE209" s="19"/>
      <c r="AEF209" s="19"/>
      <c r="AEG209" s="19"/>
      <c r="AEH209" s="19"/>
      <c r="AEI209" s="19"/>
      <c r="AEJ209" s="19"/>
      <c r="AEK209" s="19"/>
      <c r="AEL209" s="19"/>
      <c r="AEM209" s="19"/>
      <c r="AEN209" s="19"/>
      <c r="AEO209" s="19"/>
      <c r="AEP209" s="19"/>
      <c r="AEQ209" s="19"/>
      <c r="AER209" s="19"/>
      <c r="AES209" s="19"/>
      <c r="AET209" s="19"/>
      <c r="AEU209" s="19"/>
      <c r="AEV209" s="19"/>
      <c r="AEW209" s="19"/>
      <c r="AEX209" s="19"/>
      <c r="AEY209" s="19"/>
      <c r="AEZ209" s="19"/>
      <c r="AFA209" s="19"/>
      <c r="AFB209" s="19"/>
      <c r="AFC209" s="19"/>
      <c r="AFD209" s="19"/>
      <c r="AFE209" s="19"/>
      <c r="AFF209" s="19"/>
      <c r="AFG209" s="19"/>
      <c r="AFH209" s="19"/>
      <c r="AFI209" s="19"/>
      <c r="AFJ209" s="19"/>
      <c r="AFK209" s="19"/>
      <c r="AFL209" s="19"/>
      <c r="AFM209" s="19"/>
      <c r="AFN209" s="19"/>
      <c r="AFO209" s="19"/>
      <c r="AFP209" s="19"/>
      <c r="AFQ209" s="19"/>
      <c r="AFR209" s="19"/>
      <c r="AFS209" s="19"/>
      <c r="AFT209" s="19"/>
      <c r="AFU209" s="19"/>
      <c r="AFV209" s="19"/>
      <c r="AFW209" s="19"/>
      <c r="AFX209" s="19"/>
      <c r="AFY209" s="19"/>
      <c r="AFZ209" s="19"/>
      <c r="AGA209" s="19"/>
      <c r="AGB209" s="19"/>
      <c r="AGC209" s="19"/>
      <c r="AGD209" s="19"/>
      <c r="AGE209" s="19"/>
      <c r="AGF209" s="19"/>
      <c r="AGG209" s="19"/>
      <c r="AGH209" s="19"/>
      <c r="AGI209" s="19"/>
      <c r="AGJ209" s="19"/>
      <c r="AGK209" s="19"/>
      <c r="AGL209" s="19"/>
      <c r="AGM209" s="19"/>
      <c r="AGN209" s="19"/>
      <c r="AGO209" s="19"/>
      <c r="AGP209" s="19"/>
      <c r="AGQ209" s="19"/>
      <c r="AGR209" s="19"/>
      <c r="AGS209" s="19"/>
      <c r="AGT209" s="19"/>
      <c r="AGU209" s="19"/>
      <c r="AGV209" s="19"/>
      <c r="AGW209" s="19"/>
      <c r="AGX209" s="19"/>
      <c r="AGY209" s="19"/>
      <c r="AGZ209" s="19"/>
      <c r="AHA209" s="19"/>
      <c r="AHB209" s="19"/>
      <c r="AHC209" s="19"/>
      <c r="AHD209" s="19"/>
      <c r="AHE209" s="19"/>
      <c r="AHF209" s="19"/>
      <c r="AHG209" s="19"/>
      <c r="AHH209" s="19"/>
      <c r="AHI209" s="19"/>
      <c r="AHJ209" s="19"/>
      <c r="AHK209" s="19"/>
      <c r="AHL209" s="19"/>
      <c r="AHM209" s="19"/>
      <c r="AHN209" s="19"/>
      <c r="AHO209" s="19"/>
      <c r="AHP209" s="19"/>
      <c r="AHQ209" s="19"/>
      <c r="AHR209" s="19"/>
      <c r="AHS209" s="19"/>
      <c r="AHT209" s="19"/>
      <c r="AHU209" s="19"/>
      <c r="AHV209" s="19"/>
      <c r="AHW209" s="19"/>
      <c r="AHX209" s="19"/>
      <c r="AHY209" s="19"/>
      <c r="AHZ209" s="19"/>
      <c r="AIA209" s="19"/>
      <c r="AIB209" s="19"/>
      <c r="AIC209" s="19"/>
      <c r="AID209" s="19"/>
      <c r="AIE209" s="19"/>
      <c r="AIF209" s="19"/>
      <c r="AIG209" s="19"/>
      <c r="AIH209" s="19"/>
      <c r="AII209" s="19"/>
      <c r="AIJ209" s="19"/>
      <c r="AIK209" s="19"/>
      <c r="AIL209" s="19"/>
      <c r="AIM209" s="19"/>
      <c r="AIN209" s="19"/>
      <c r="AIO209" s="19"/>
      <c r="AIP209" s="19"/>
      <c r="AIQ209" s="19"/>
      <c r="AIR209" s="19"/>
      <c r="AIS209" s="19"/>
      <c r="AIT209" s="19"/>
      <c r="AIU209" s="19"/>
      <c r="AIV209" s="19"/>
      <c r="AIW209" s="19"/>
      <c r="AIX209" s="19"/>
      <c r="AIY209" s="19"/>
      <c r="AIZ209" s="19"/>
      <c r="AJA209" s="19"/>
      <c r="AJB209" s="19"/>
      <c r="AJC209" s="19"/>
      <c r="AJD209" s="19"/>
      <c r="AJE209" s="19"/>
      <c r="AJF209" s="19"/>
      <c r="AJG209" s="19"/>
      <c r="AJH209" s="19"/>
      <c r="AJI209" s="19"/>
      <c r="AJJ209" s="19"/>
      <c r="AJK209" s="19"/>
      <c r="AJL209" s="19"/>
      <c r="AJM209" s="19"/>
      <c r="AJN209" s="19"/>
      <c r="AJO209" s="19"/>
      <c r="AJP209" s="19"/>
      <c r="AJQ209" s="19"/>
      <c r="AJR209" s="19"/>
      <c r="AJS209" s="19"/>
      <c r="AJT209" s="19"/>
      <c r="AJU209" s="19"/>
      <c r="AJV209" s="19"/>
      <c r="AJW209" s="19"/>
      <c r="AJX209" s="19"/>
      <c r="AJY209" s="19"/>
      <c r="AJZ209" s="19"/>
      <c r="AKA209" s="19"/>
      <c r="AKB209" s="19"/>
      <c r="AKC209" s="19"/>
      <c r="AKD209" s="19"/>
      <c r="AKE209" s="19"/>
      <c r="AKF209" s="19"/>
      <c r="AKG209" s="19"/>
      <c r="AKH209" s="19"/>
      <c r="AKI209" s="19"/>
      <c r="AKJ209" s="19"/>
      <c r="AKK209" s="19"/>
      <c r="AKL209" s="19"/>
      <c r="AKM209" s="19"/>
      <c r="AKN209" s="19"/>
      <c r="AKO209" s="19"/>
      <c r="AKP209" s="19"/>
      <c r="AKQ209" s="19"/>
      <c r="AKR209" s="19"/>
      <c r="AKS209" s="19"/>
      <c r="AKT209" s="19"/>
      <c r="AKU209" s="19"/>
      <c r="AKV209" s="19"/>
      <c r="AKW209" s="19"/>
      <c r="AKX209" s="19"/>
      <c r="AKY209" s="19"/>
      <c r="AKZ209" s="19"/>
      <c r="ALA209" s="19"/>
      <c r="ALB209" s="19"/>
      <c r="ALC209" s="19"/>
      <c r="ALD209" s="19"/>
      <c r="ALE209" s="19"/>
      <c r="ALF209" s="19"/>
      <c r="ALG209" s="19"/>
      <c r="ALH209" s="19"/>
      <c r="ALI209" s="19"/>
      <c r="ALJ209" s="19"/>
      <c r="ALK209" s="19"/>
      <c r="ALL209" s="19"/>
      <c r="ALM209" s="19"/>
      <c r="ALN209" s="19"/>
      <c r="ALO209" s="19"/>
      <c r="ALP209" s="19"/>
      <c r="ALQ209" s="19"/>
      <c r="ALR209" s="19"/>
      <c r="ALS209" s="19"/>
      <c r="ALT209" s="19"/>
      <c r="ALU209" s="19"/>
      <c r="ALV209" s="19"/>
      <c r="ALW209" s="19"/>
      <c r="ALX209" s="19"/>
      <c r="ALY209" s="19"/>
      <c r="ALZ209" s="19"/>
      <c r="AMA209" s="19"/>
      <c r="AMB209" s="19"/>
      <c r="AMC209" s="19"/>
      <c r="AMD209" s="19"/>
    </row>
    <row r="210" spans="1:1018">
      <c r="A210" s="98">
        <v>1130193</v>
      </c>
      <c r="B210" s="99" t="s">
        <v>387</v>
      </c>
      <c r="C210" s="98">
        <v>400</v>
      </c>
      <c r="D210" s="100">
        <v>1</v>
      </c>
      <c r="E210" s="101">
        <v>2</v>
      </c>
      <c r="F210" s="103" t="s">
        <v>40</v>
      </c>
      <c r="G210" s="37" t="s">
        <v>263</v>
      </c>
      <c r="H210" s="19"/>
    </row>
    <row r="211" spans="1:1018">
      <c r="A211" s="98">
        <v>1130194</v>
      </c>
      <c r="B211" s="99" t="s">
        <v>388</v>
      </c>
      <c r="C211" s="98">
        <v>40</v>
      </c>
      <c r="D211" s="100">
        <v>1</v>
      </c>
      <c r="E211" s="101">
        <v>1</v>
      </c>
      <c r="F211" s="97" t="s">
        <v>37</v>
      </c>
      <c r="G211" s="37" t="s">
        <v>389</v>
      </c>
      <c r="H211" s="19"/>
    </row>
    <row r="212" spans="1:1018">
      <c r="A212" s="98">
        <v>1130197</v>
      </c>
      <c r="B212" s="99" t="s">
        <v>390</v>
      </c>
      <c r="C212" s="98">
        <v>80</v>
      </c>
      <c r="D212" s="100">
        <v>1</v>
      </c>
      <c r="E212" s="101">
        <v>1</v>
      </c>
      <c r="F212" s="97" t="s">
        <v>37</v>
      </c>
      <c r="G212" s="37" t="s">
        <v>263</v>
      </c>
      <c r="H212" s="19"/>
    </row>
    <row r="213" spans="1:1018">
      <c r="A213" s="98">
        <v>1130199</v>
      </c>
      <c r="B213" s="99" t="s">
        <v>391</v>
      </c>
      <c r="C213" s="98">
        <v>300</v>
      </c>
      <c r="D213" s="100">
        <v>3</v>
      </c>
      <c r="E213" s="101">
        <v>1</v>
      </c>
      <c r="F213" s="97" t="s">
        <v>37</v>
      </c>
      <c r="G213" s="37" t="s">
        <v>263</v>
      </c>
      <c r="H213" s="19"/>
    </row>
    <row r="214" spans="1:1018">
      <c r="A214" s="98">
        <v>1130200</v>
      </c>
      <c r="B214" s="99" t="s">
        <v>392</v>
      </c>
      <c r="C214" s="98">
        <v>60</v>
      </c>
      <c r="D214" s="100">
        <v>1</v>
      </c>
      <c r="E214" s="101">
        <v>1</v>
      </c>
      <c r="F214" s="97" t="s">
        <v>37</v>
      </c>
      <c r="G214" s="37" t="s">
        <v>269</v>
      </c>
      <c r="H214" s="19"/>
    </row>
    <row r="215" spans="1:1018">
      <c r="A215" s="98">
        <v>1130201</v>
      </c>
      <c r="B215" s="99" t="s">
        <v>393</v>
      </c>
      <c r="C215" s="98">
        <v>200</v>
      </c>
      <c r="D215" s="100">
        <v>2</v>
      </c>
      <c r="E215" s="101">
        <v>1</v>
      </c>
      <c r="F215" s="97" t="s">
        <v>37</v>
      </c>
      <c r="G215" s="37" t="s">
        <v>428</v>
      </c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  <c r="IT215" s="19"/>
      <c r="IU215" s="19"/>
      <c r="IV215" s="19"/>
      <c r="IW215" s="19"/>
      <c r="IX215" s="19"/>
      <c r="IY215" s="19"/>
      <c r="IZ215" s="19"/>
      <c r="JA215" s="19"/>
      <c r="JB215" s="19"/>
      <c r="JC215" s="19"/>
      <c r="JD215" s="19"/>
      <c r="JE215" s="19"/>
      <c r="JF215" s="19"/>
      <c r="JG215" s="19"/>
      <c r="JH215" s="19"/>
      <c r="JI215" s="19"/>
      <c r="JJ215" s="19"/>
      <c r="JK215" s="19"/>
      <c r="JL215" s="19"/>
      <c r="JM215" s="19"/>
      <c r="JN215" s="19"/>
      <c r="JO215" s="19"/>
      <c r="JP215" s="19"/>
      <c r="JQ215" s="19"/>
      <c r="JR215" s="19"/>
      <c r="JS215" s="19"/>
      <c r="JT215" s="19"/>
      <c r="JU215" s="19"/>
      <c r="JV215" s="19"/>
      <c r="JW215" s="19"/>
      <c r="JX215" s="19"/>
      <c r="JY215" s="19"/>
      <c r="JZ215" s="19"/>
      <c r="KA215" s="19"/>
      <c r="KB215" s="19"/>
      <c r="KC215" s="19"/>
      <c r="KD215" s="19"/>
      <c r="KE215" s="19"/>
      <c r="KF215" s="19"/>
      <c r="KG215" s="19"/>
      <c r="KH215" s="19"/>
      <c r="KI215" s="19"/>
      <c r="KJ215" s="19"/>
      <c r="KK215" s="19"/>
      <c r="KL215" s="19"/>
      <c r="KM215" s="19"/>
      <c r="KN215" s="19"/>
      <c r="KO215" s="19"/>
      <c r="KP215" s="19"/>
      <c r="KQ215" s="19"/>
      <c r="KR215" s="19"/>
      <c r="KS215" s="19"/>
      <c r="KT215" s="19"/>
      <c r="KU215" s="19"/>
      <c r="KV215" s="19"/>
      <c r="KW215" s="19"/>
      <c r="KX215" s="19"/>
      <c r="KY215" s="19"/>
      <c r="KZ215" s="19"/>
      <c r="LA215" s="19"/>
      <c r="LB215" s="19"/>
      <c r="LC215" s="19"/>
      <c r="LD215" s="19"/>
      <c r="LE215" s="19"/>
      <c r="LF215" s="19"/>
      <c r="LG215" s="19"/>
      <c r="LH215" s="19"/>
      <c r="LI215" s="19"/>
      <c r="LJ215" s="19"/>
      <c r="LK215" s="19"/>
      <c r="LL215" s="19"/>
      <c r="LM215" s="19"/>
      <c r="LN215" s="19"/>
      <c r="LO215" s="19"/>
      <c r="LP215" s="19"/>
      <c r="LQ215" s="19"/>
      <c r="LR215" s="19"/>
      <c r="LS215" s="19"/>
      <c r="LT215" s="19"/>
      <c r="LU215" s="19"/>
      <c r="LV215" s="19"/>
      <c r="LW215" s="19"/>
      <c r="LX215" s="19"/>
      <c r="LY215" s="19"/>
      <c r="LZ215" s="19"/>
      <c r="MA215" s="19"/>
      <c r="MB215" s="19"/>
      <c r="MC215" s="19"/>
      <c r="MD215" s="19"/>
      <c r="ME215" s="19"/>
      <c r="MF215" s="19"/>
      <c r="MG215" s="19"/>
      <c r="MH215" s="19"/>
      <c r="MI215" s="19"/>
      <c r="MJ215" s="19"/>
      <c r="MK215" s="19"/>
      <c r="ML215" s="19"/>
      <c r="MM215" s="19"/>
      <c r="MN215" s="19"/>
      <c r="MO215" s="19"/>
      <c r="MP215" s="19"/>
      <c r="MQ215" s="19"/>
      <c r="MR215" s="19"/>
      <c r="MS215" s="19"/>
      <c r="MT215" s="19"/>
      <c r="MU215" s="19"/>
      <c r="MV215" s="19"/>
      <c r="MW215" s="19"/>
      <c r="MX215" s="19"/>
      <c r="MY215" s="19"/>
      <c r="MZ215" s="19"/>
      <c r="NA215" s="19"/>
      <c r="NB215" s="19"/>
      <c r="NC215" s="19"/>
      <c r="ND215" s="19"/>
      <c r="NE215" s="19"/>
      <c r="NF215" s="19"/>
      <c r="NG215" s="19"/>
      <c r="NH215" s="19"/>
      <c r="NI215" s="19"/>
      <c r="NJ215" s="19"/>
      <c r="NK215" s="19"/>
      <c r="NL215" s="19"/>
      <c r="NM215" s="19"/>
      <c r="NN215" s="19"/>
      <c r="NO215" s="19"/>
      <c r="NP215" s="19"/>
      <c r="NQ215" s="19"/>
      <c r="NR215" s="19"/>
      <c r="NS215" s="19"/>
      <c r="NT215" s="19"/>
      <c r="NU215" s="19"/>
      <c r="NV215" s="19"/>
      <c r="NW215" s="19"/>
      <c r="NX215" s="19"/>
      <c r="NY215" s="19"/>
      <c r="NZ215" s="19"/>
      <c r="OA215" s="19"/>
      <c r="OB215" s="19"/>
      <c r="OC215" s="19"/>
      <c r="OD215" s="19"/>
      <c r="OE215" s="19"/>
      <c r="OF215" s="19"/>
      <c r="OG215" s="19"/>
      <c r="OH215" s="19"/>
      <c r="OI215" s="19"/>
      <c r="OJ215" s="19"/>
      <c r="OK215" s="19"/>
      <c r="OL215" s="19"/>
      <c r="OM215" s="19"/>
      <c r="ON215" s="19"/>
      <c r="OO215" s="19"/>
      <c r="OP215" s="19"/>
      <c r="OQ215" s="19"/>
      <c r="OR215" s="19"/>
      <c r="OS215" s="19"/>
      <c r="OT215" s="19"/>
      <c r="OU215" s="19"/>
      <c r="OV215" s="19"/>
      <c r="OW215" s="19"/>
      <c r="OX215" s="19"/>
      <c r="OY215" s="19"/>
      <c r="OZ215" s="19"/>
      <c r="PA215" s="19"/>
      <c r="PB215" s="19"/>
      <c r="PC215" s="19"/>
      <c r="PD215" s="19"/>
      <c r="PE215" s="19"/>
      <c r="PF215" s="19"/>
      <c r="PG215" s="19"/>
      <c r="PH215" s="19"/>
      <c r="PI215" s="19"/>
      <c r="PJ215" s="19"/>
      <c r="PK215" s="19"/>
      <c r="PL215" s="19"/>
      <c r="PM215" s="19"/>
      <c r="PN215" s="19"/>
      <c r="PO215" s="19"/>
      <c r="PP215" s="19"/>
      <c r="PQ215" s="19"/>
      <c r="PR215" s="19"/>
      <c r="PS215" s="19"/>
      <c r="PT215" s="19"/>
      <c r="PU215" s="19"/>
      <c r="PV215" s="19"/>
      <c r="PW215" s="19"/>
      <c r="PX215" s="19"/>
      <c r="PY215" s="19"/>
      <c r="PZ215" s="19"/>
      <c r="QA215" s="19"/>
      <c r="QB215" s="19"/>
      <c r="QC215" s="19"/>
      <c r="QD215" s="19"/>
      <c r="QE215" s="19"/>
      <c r="QF215" s="19"/>
      <c r="QG215" s="19"/>
      <c r="QH215" s="19"/>
      <c r="QI215" s="19"/>
      <c r="QJ215" s="19"/>
      <c r="QK215" s="19"/>
      <c r="QL215" s="19"/>
      <c r="QM215" s="19"/>
      <c r="QN215" s="19"/>
      <c r="QO215" s="19"/>
      <c r="QP215" s="19"/>
      <c r="QQ215" s="19"/>
      <c r="QR215" s="19"/>
      <c r="QS215" s="19"/>
      <c r="QT215" s="19"/>
      <c r="QU215" s="19"/>
      <c r="QV215" s="19"/>
      <c r="QW215" s="19"/>
      <c r="QX215" s="19"/>
      <c r="QY215" s="19"/>
      <c r="QZ215" s="19"/>
      <c r="RA215" s="19"/>
      <c r="RB215" s="19"/>
      <c r="RC215" s="19"/>
      <c r="RD215" s="19"/>
      <c r="RE215" s="19"/>
      <c r="RF215" s="19"/>
      <c r="RG215" s="19"/>
      <c r="RH215" s="19"/>
      <c r="RI215" s="19"/>
      <c r="RJ215" s="19"/>
      <c r="RK215" s="19"/>
      <c r="RL215" s="19"/>
      <c r="RM215" s="19"/>
      <c r="RN215" s="19"/>
      <c r="RO215" s="19"/>
      <c r="RP215" s="19"/>
      <c r="RQ215" s="19"/>
      <c r="RR215" s="19"/>
      <c r="RS215" s="19"/>
      <c r="RT215" s="19"/>
      <c r="RU215" s="19"/>
      <c r="RV215" s="19"/>
      <c r="RW215" s="19"/>
      <c r="RX215" s="19"/>
      <c r="RY215" s="19"/>
      <c r="RZ215" s="19"/>
      <c r="SA215" s="19"/>
      <c r="SB215" s="19"/>
      <c r="SC215" s="19"/>
      <c r="SD215" s="19"/>
      <c r="SE215" s="19"/>
      <c r="SF215" s="19"/>
      <c r="SG215" s="19"/>
      <c r="SH215" s="19"/>
      <c r="SI215" s="19"/>
      <c r="SJ215" s="19"/>
      <c r="SK215" s="19"/>
      <c r="SL215" s="19"/>
      <c r="SM215" s="19"/>
      <c r="SN215" s="19"/>
      <c r="SO215" s="19"/>
      <c r="SP215" s="19"/>
      <c r="SQ215" s="19"/>
      <c r="SR215" s="19"/>
      <c r="SS215" s="19"/>
      <c r="ST215" s="19"/>
      <c r="SU215" s="19"/>
      <c r="SV215" s="19"/>
      <c r="SW215" s="19"/>
      <c r="SX215" s="19"/>
      <c r="SY215" s="19"/>
      <c r="SZ215" s="19"/>
      <c r="TA215" s="19"/>
      <c r="TB215" s="19"/>
      <c r="TC215" s="19"/>
      <c r="TD215" s="19"/>
      <c r="TE215" s="19"/>
      <c r="TF215" s="19"/>
      <c r="TG215" s="19"/>
      <c r="TH215" s="19"/>
      <c r="TI215" s="19"/>
      <c r="TJ215" s="19"/>
      <c r="TK215" s="19"/>
      <c r="TL215" s="19"/>
      <c r="TM215" s="19"/>
      <c r="TN215" s="19"/>
      <c r="TO215" s="19"/>
      <c r="TP215" s="19"/>
      <c r="TQ215" s="19"/>
      <c r="TR215" s="19"/>
      <c r="TS215" s="19"/>
      <c r="TT215" s="19"/>
      <c r="TU215" s="19"/>
      <c r="TV215" s="19"/>
      <c r="TW215" s="19"/>
      <c r="TX215" s="19"/>
      <c r="TY215" s="19"/>
      <c r="TZ215" s="19"/>
      <c r="UA215" s="19"/>
      <c r="UB215" s="19"/>
      <c r="UC215" s="19"/>
      <c r="UD215" s="19"/>
      <c r="UE215" s="19"/>
      <c r="UF215" s="19"/>
      <c r="UG215" s="19"/>
      <c r="UH215" s="19"/>
      <c r="UI215" s="19"/>
      <c r="UJ215" s="19"/>
      <c r="UK215" s="19"/>
      <c r="UL215" s="19"/>
      <c r="UM215" s="19"/>
      <c r="UN215" s="19"/>
      <c r="UO215" s="19"/>
      <c r="UP215" s="19"/>
      <c r="UQ215" s="19"/>
      <c r="UR215" s="19"/>
      <c r="US215" s="19"/>
      <c r="UT215" s="19"/>
      <c r="UU215" s="19"/>
      <c r="UV215" s="19"/>
      <c r="UW215" s="19"/>
      <c r="UX215" s="19"/>
      <c r="UY215" s="19"/>
      <c r="UZ215" s="19"/>
      <c r="VA215" s="19"/>
      <c r="VB215" s="19"/>
      <c r="VC215" s="19"/>
      <c r="VD215" s="19"/>
      <c r="VE215" s="19"/>
      <c r="VF215" s="19"/>
      <c r="VG215" s="19"/>
      <c r="VH215" s="19"/>
      <c r="VI215" s="19"/>
      <c r="VJ215" s="19"/>
      <c r="VK215" s="19"/>
      <c r="VL215" s="19"/>
      <c r="VM215" s="19"/>
      <c r="VN215" s="19"/>
      <c r="VO215" s="19"/>
      <c r="VP215" s="19"/>
      <c r="VQ215" s="19"/>
      <c r="VR215" s="19"/>
      <c r="VS215" s="19"/>
      <c r="VT215" s="19"/>
      <c r="VU215" s="19"/>
      <c r="VV215" s="19"/>
      <c r="VW215" s="19"/>
      <c r="VX215" s="19"/>
      <c r="VY215" s="19"/>
      <c r="VZ215" s="19"/>
      <c r="WA215" s="19"/>
      <c r="WB215" s="19"/>
      <c r="WC215" s="19"/>
      <c r="WD215" s="19"/>
      <c r="WE215" s="19"/>
      <c r="WF215" s="19"/>
      <c r="WG215" s="19"/>
      <c r="WH215" s="19"/>
      <c r="WI215" s="19"/>
      <c r="WJ215" s="19"/>
      <c r="WK215" s="19"/>
      <c r="WL215" s="19"/>
      <c r="WM215" s="19"/>
      <c r="WN215" s="19"/>
      <c r="WO215" s="19"/>
      <c r="WP215" s="19"/>
      <c r="WQ215" s="19"/>
      <c r="WR215" s="19"/>
      <c r="WS215" s="19"/>
      <c r="WT215" s="19"/>
      <c r="WU215" s="19"/>
      <c r="WV215" s="19"/>
      <c r="WW215" s="19"/>
      <c r="WX215" s="19"/>
      <c r="WY215" s="19"/>
      <c r="WZ215" s="19"/>
      <c r="XA215" s="19"/>
      <c r="XB215" s="19"/>
      <c r="XC215" s="19"/>
      <c r="XD215" s="19"/>
      <c r="XE215" s="19"/>
      <c r="XF215" s="19"/>
      <c r="XG215" s="19"/>
      <c r="XH215" s="19"/>
      <c r="XI215" s="19"/>
      <c r="XJ215" s="19"/>
      <c r="XK215" s="19"/>
      <c r="XL215" s="19"/>
      <c r="XM215" s="19"/>
      <c r="XN215" s="19"/>
      <c r="XO215" s="19"/>
      <c r="XP215" s="19"/>
      <c r="XQ215" s="19"/>
      <c r="XR215" s="19"/>
      <c r="XS215" s="19"/>
      <c r="XT215" s="19"/>
      <c r="XU215" s="19"/>
      <c r="XV215" s="19"/>
      <c r="XW215" s="19"/>
      <c r="XX215" s="19"/>
      <c r="XY215" s="19"/>
      <c r="XZ215" s="19"/>
      <c r="YA215" s="19"/>
      <c r="YB215" s="19"/>
      <c r="YC215" s="19"/>
      <c r="YD215" s="19"/>
      <c r="YE215" s="19"/>
      <c r="YF215" s="19"/>
      <c r="YG215" s="19"/>
      <c r="YH215" s="19"/>
      <c r="YI215" s="19"/>
      <c r="YJ215" s="19"/>
      <c r="YK215" s="19"/>
      <c r="YL215" s="19"/>
      <c r="YM215" s="19"/>
      <c r="YN215" s="19"/>
      <c r="YO215" s="19"/>
      <c r="YP215" s="19"/>
      <c r="YQ215" s="19"/>
      <c r="YR215" s="19"/>
      <c r="YS215" s="19"/>
      <c r="YT215" s="19"/>
      <c r="YU215" s="19"/>
      <c r="YV215" s="19"/>
      <c r="YW215" s="19"/>
      <c r="YX215" s="19"/>
      <c r="YY215" s="19"/>
      <c r="YZ215" s="19"/>
      <c r="ZA215" s="19"/>
      <c r="ZB215" s="19"/>
      <c r="ZC215" s="19"/>
      <c r="ZD215" s="19"/>
      <c r="ZE215" s="19"/>
      <c r="ZF215" s="19"/>
      <c r="ZG215" s="19"/>
      <c r="ZH215" s="19"/>
      <c r="ZI215" s="19"/>
      <c r="ZJ215" s="19"/>
      <c r="ZK215" s="19"/>
      <c r="ZL215" s="19"/>
      <c r="ZM215" s="19"/>
      <c r="ZN215" s="19"/>
      <c r="ZO215" s="19"/>
      <c r="ZP215" s="19"/>
      <c r="ZQ215" s="19"/>
      <c r="ZR215" s="19"/>
      <c r="ZS215" s="19"/>
      <c r="ZT215" s="19"/>
      <c r="ZU215" s="19"/>
      <c r="ZV215" s="19"/>
      <c r="ZW215" s="19"/>
      <c r="ZX215" s="19"/>
      <c r="ZY215" s="19"/>
      <c r="ZZ215" s="19"/>
      <c r="AAA215" s="19"/>
      <c r="AAB215" s="19"/>
      <c r="AAC215" s="19"/>
      <c r="AAD215" s="19"/>
      <c r="AAE215" s="19"/>
      <c r="AAF215" s="19"/>
      <c r="AAG215" s="19"/>
      <c r="AAH215" s="19"/>
      <c r="AAI215" s="19"/>
      <c r="AAJ215" s="19"/>
      <c r="AAK215" s="19"/>
      <c r="AAL215" s="19"/>
      <c r="AAM215" s="19"/>
      <c r="AAN215" s="19"/>
      <c r="AAO215" s="19"/>
      <c r="AAP215" s="19"/>
      <c r="AAQ215" s="19"/>
      <c r="AAR215" s="19"/>
      <c r="AAS215" s="19"/>
      <c r="AAT215" s="19"/>
      <c r="AAU215" s="19"/>
      <c r="AAV215" s="19"/>
      <c r="AAW215" s="19"/>
      <c r="AAX215" s="19"/>
      <c r="AAY215" s="19"/>
      <c r="AAZ215" s="19"/>
      <c r="ABA215" s="19"/>
      <c r="ABB215" s="19"/>
      <c r="ABC215" s="19"/>
      <c r="ABD215" s="19"/>
      <c r="ABE215" s="19"/>
      <c r="ABF215" s="19"/>
      <c r="ABG215" s="19"/>
      <c r="ABH215" s="19"/>
      <c r="ABI215" s="19"/>
      <c r="ABJ215" s="19"/>
      <c r="ABK215" s="19"/>
      <c r="ABL215" s="19"/>
      <c r="ABM215" s="19"/>
      <c r="ABN215" s="19"/>
      <c r="ABO215" s="19"/>
      <c r="ABP215" s="19"/>
      <c r="ABQ215" s="19"/>
      <c r="ABR215" s="19"/>
      <c r="ABS215" s="19"/>
      <c r="ABT215" s="19"/>
      <c r="ABU215" s="19"/>
      <c r="ABV215" s="19"/>
      <c r="ABW215" s="19"/>
      <c r="ABX215" s="19"/>
      <c r="ABY215" s="19"/>
      <c r="ABZ215" s="19"/>
      <c r="ACA215" s="19"/>
      <c r="ACB215" s="19"/>
      <c r="ACC215" s="19"/>
      <c r="ACD215" s="19"/>
      <c r="ACE215" s="19"/>
      <c r="ACF215" s="19"/>
      <c r="ACG215" s="19"/>
      <c r="ACH215" s="19"/>
      <c r="ACI215" s="19"/>
      <c r="ACJ215" s="19"/>
      <c r="ACK215" s="19"/>
      <c r="ACL215" s="19"/>
      <c r="ACM215" s="19"/>
      <c r="ACN215" s="19"/>
      <c r="ACO215" s="19"/>
      <c r="ACP215" s="19"/>
      <c r="ACQ215" s="19"/>
      <c r="ACR215" s="19"/>
      <c r="ACS215" s="19"/>
      <c r="ACT215" s="19"/>
      <c r="ACU215" s="19"/>
      <c r="ACV215" s="19"/>
      <c r="ACW215" s="19"/>
      <c r="ACX215" s="19"/>
      <c r="ACY215" s="19"/>
      <c r="ACZ215" s="19"/>
      <c r="ADA215" s="19"/>
      <c r="ADB215" s="19"/>
      <c r="ADC215" s="19"/>
      <c r="ADD215" s="19"/>
      <c r="ADE215" s="19"/>
      <c r="ADF215" s="19"/>
      <c r="ADG215" s="19"/>
      <c r="ADH215" s="19"/>
      <c r="ADI215" s="19"/>
      <c r="ADJ215" s="19"/>
      <c r="ADK215" s="19"/>
      <c r="ADL215" s="19"/>
      <c r="ADM215" s="19"/>
      <c r="ADN215" s="19"/>
      <c r="ADO215" s="19"/>
      <c r="ADP215" s="19"/>
      <c r="ADQ215" s="19"/>
      <c r="ADR215" s="19"/>
      <c r="ADS215" s="19"/>
      <c r="ADT215" s="19"/>
      <c r="ADU215" s="19"/>
      <c r="ADV215" s="19"/>
      <c r="ADW215" s="19"/>
      <c r="ADX215" s="19"/>
      <c r="ADY215" s="19"/>
      <c r="ADZ215" s="19"/>
      <c r="AEA215" s="19"/>
      <c r="AEB215" s="19"/>
      <c r="AEC215" s="19"/>
      <c r="AED215" s="19"/>
      <c r="AEE215" s="19"/>
      <c r="AEF215" s="19"/>
      <c r="AEG215" s="19"/>
      <c r="AEH215" s="19"/>
      <c r="AEI215" s="19"/>
      <c r="AEJ215" s="19"/>
      <c r="AEK215" s="19"/>
      <c r="AEL215" s="19"/>
      <c r="AEM215" s="19"/>
      <c r="AEN215" s="19"/>
      <c r="AEO215" s="19"/>
      <c r="AEP215" s="19"/>
      <c r="AEQ215" s="19"/>
      <c r="AER215" s="19"/>
      <c r="AES215" s="19"/>
      <c r="AET215" s="19"/>
      <c r="AEU215" s="19"/>
      <c r="AEV215" s="19"/>
      <c r="AEW215" s="19"/>
      <c r="AEX215" s="19"/>
      <c r="AEY215" s="19"/>
      <c r="AEZ215" s="19"/>
      <c r="AFA215" s="19"/>
      <c r="AFB215" s="19"/>
      <c r="AFC215" s="19"/>
      <c r="AFD215" s="19"/>
      <c r="AFE215" s="19"/>
      <c r="AFF215" s="19"/>
      <c r="AFG215" s="19"/>
      <c r="AFH215" s="19"/>
      <c r="AFI215" s="19"/>
      <c r="AFJ215" s="19"/>
      <c r="AFK215" s="19"/>
      <c r="AFL215" s="19"/>
      <c r="AFM215" s="19"/>
      <c r="AFN215" s="19"/>
      <c r="AFO215" s="19"/>
      <c r="AFP215" s="19"/>
      <c r="AFQ215" s="19"/>
      <c r="AFR215" s="19"/>
      <c r="AFS215" s="19"/>
      <c r="AFT215" s="19"/>
      <c r="AFU215" s="19"/>
      <c r="AFV215" s="19"/>
      <c r="AFW215" s="19"/>
      <c r="AFX215" s="19"/>
      <c r="AFY215" s="19"/>
      <c r="AFZ215" s="19"/>
      <c r="AGA215" s="19"/>
      <c r="AGB215" s="19"/>
      <c r="AGC215" s="19"/>
      <c r="AGD215" s="19"/>
      <c r="AGE215" s="19"/>
      <c r="AGF215" s="19"/>
      <c r="AGG215" s="19"/>
      <c r="AGH215" s="19"/>
      <c r="AGI215" s="19"/>
      <c r="AGJ215" s="19"/>
      <c r="AGK215" s="19"/>
      <c r="AGL215" s="19"/>
      <c r="AGM215" s="19"/>
      <c r="AGN215" s="19"/>
      <c r="AGO215" s="19"/>
      <c r="AGP215" s="19"/>
      <c r="AGQ215" s="19"/>
      <c r="AGR215" s="19"/>
      <c r="AGS215" s="19"/>
      <c r="AGT215" s="19"/>
      <c r="AGU215" s="19"/>
      <c r="AGV215" s="19"/>
      <c r="AGW215" s="19"/>
      <c r="AGX215" s="19"/>
      <c r="AGY215" s="19"/>
      <c r="AGZ215" s="19"/>
      <c r="AHA215" s="19"/>
      <c r="AHB215" s="19"/>
      <c r="AHC215" s="19"/>
      <c r="AHD215" s="19"/>
      <c r="AHE215" s="19"/>
      <c r="AHF215" s="19"/>
      <c r="AHG215" s="19"/>
      <c r="AHH215" s="19"/>
      <c r="AHI215" s="19"/>
      <c r="AHJ215" s="19"/>
      <c r="AHK215" s="19"/>
      <c r="AHL215" s="19"/>
      <c r="AHM215" s="19"/>
      <c r="AHN215" s="19"/>
      <c r="AHO215" s="19"/>
      <c r="AHP215" s="19"/>
      <c r="AHQ215" s="19"/>
      <c r="AHR215" s="19"/>
      <c r="AHS215" s="19"/>
      <c r="AHT215" s="19"/>
      <c r="AHU215" s="19"/>
      <c r="AHV215" s="19"/>
      <c r="AHW215" s="19"/>
      <c r="AHX215" s="19"/>
      <c r="AHY215" s="19"/>
      <c r="AHZ215" s="19"/>
      <c r="AIA215" s="19"/>
      <c r="AIB215" s="19"/>
      <c r="AIC215" s="19"/>
      <c r="AID215" s="19"/>
      <c r="AIE215" s="19"/>
      <c r="AIF215" s="19"/>
      <c r="AIG215" s="19"/>
      <c r="AIH215" s="19"/>
      <c r="AII215" s="19"/>
      <c r="AIJ215" s="19"/>
      <c r="AIK215" s="19"/>
      <c r="AIL215" s="19"/>
      <c r="AIM215" s="19"/>
      <c r="AIN215" s="19"/>
      <c r="AIO215" s="19"/>
      <c r="AIP215" s="19"/>
      <c r="AIQ215" s="19"/>
      <c r="AIR215" s="19"/>
      <c r="AIS215" s="19"/>
      <c r="AIT215" s="19"/>
      <c r="AIU215" s="19"/>
      <c r="AIV215" s="19"/>
      <c r="AIW215" s="19"/>
      <c r="AIX215" s="19"/>
      <c r="AIY215" s="19"/>
      <c r="AIZ215" s="19"/>
      <c r="AJA215" s="19"/>
      <c r="AJB215" s="19"/>
      <c r="AJC215" s="19"/>
      <c r="AJD215" s="19"/>
      <c r="AJE215" s="19"/>
      <c r="AJF215" s="19"/>
      <c r="AJG215" s="19"/>
      <c r="AJH215" s="19"/>
      <c r="AJI215" s="19"/>
      <c r="AJJ215" s="19"/>
      <c r="AJK215" s="19"/>
      <c r="AJL215" s="19"/>
      <c r="AJM215" s="19"/>
      <c r="AJN215" s="19"/>
      <c r="AJO215" s="19"/>
      <c r="AJP215" s="19"/>
      <c r="AJQ215" s="19"/>
      <c r="AJR215" s="19"/>
      <c r="AJS215" s="19"/>
      <c r="AJT215" s="19"/>
      <c r="AJU215" s="19"/>
      <c r="AJV215" s="19"/>
      <c r="AJW215" s="19"/>
      <c r="AJX215" s="19"/>
      <c r="AJY215" s="19"/>
      <c r="AJZ215" s="19"/>
      <c r="AKA215" s="19"/>
      <c r="AKB215" s="19"/>
      <c r="AKC215" s="19"/>
      <c r="AKD215" s="19"/>
      <c r="AKE215" s="19"/>
      <c r="AKF215" s="19"/>
      <c r="AKG215" s="19"/>
      <c r="AKH215" s="19"/>
      <c r="AKI215" s="19"/>
      <c r="AKJ215" s="19"/>
      <c r="AKK215" s="19"/>
      <c r="AKL215" s="19"/>
      <c r="AKM215" s="19"/>
      <c r="AKN215" s="19"/>
      <c r="AKO215" s="19"/>
      <c r="AKP215" s="19"/>
      <c r="AKQ215" s="19"/>
      <c r="AKR215" s="19"/>
      <c r="AKS215" s="19"/>
      <c r="AKT215" s="19"/>
      <c r="AKU215" s="19"/>
      <c r="AKV215" s="19"/>
      <c r="AKW215" s="19"/>
      <c r="AKX215" s="19"/>
      <c r="AKY215" s="19"/>
      <c r="AKZ215" s="19"/>
      <c r="ALA215" s="19"/>
      <c r="ALB215" s="19"/>
      <c r="ALC215" s="19"/>
      <c r="ALD215" s="19"/>
      <c r="ALE215" s="19"/>
      <c r="ALF215" s="19"/>
      <c r="ALG215" s="19"/>
      <c r="ALH215" s="19"/>
      <c r="ALI215" s="19"/>
      <c r="ALJ215" s="19"/>
      <c r="ALK215" s="19"/>
      <c r="ALL215" s="19"/>
      <c r="ALM215" s="19"/>
      <c r="ALN215" s="19"/>
      <c r="ALO215" s="19"/>
      <c r="ALP215" s="19"/>
      <c r="ALQ215" s="19"/>
      <c r="ALR215" s="19"/>
      <c r="ALS215" s="19"/>
      <c r="ALT215" s="19"/>
      <c r="ALU215" s="19"/>
      <c r="ALV215" s="19"/>
      <c r="ALW215" s="19"/>
      <c r="ALX215" s="19"/>
      <c r="ALY215" s="19"/>
      <c r="ALZ215" s="19"/>
      <c r="AMA215" s="19"/>
      <c r="AMB215" s="19"/>
      <c r="AMC215" s="19"/>
      <c r="AMD215" s="19"/>
    </row>
    <row r="216" spans="1:1018">
      <c r="A216" s="98">
        <v>1130204</v>
      </c>
      <c r="B216" s="99" t="s">
        <v>394</v>
      </c>
      <c r="C216" s="98">
        <v>40</v>
      </c>
      <c r="D216" s="100">
        <v>1</v>
      </c>
      <c r="E216" s="101">
        <v>1</v>
      </c>
      <c r="F216" s="97" t="s">
        <v>37</v>
      </c>
      <c r="G216" s="37" t="s">
        <v>395</v>
      </c>
      <c r="H216" s="19"/>
    </row>
    <row r="217" spans="1:1018">
      <c r="A217" s="98">
        <v>1130206</v>
      </c>
      <c r="B217" s="99" t="s">
        <v>396</v>
      </c>
      <c r="C217" s="98">
        <v>160</v>
      </c>
      <c r="D217" s="100">
        <v>1</v>
      </c>
      <c r="E217" s="101">
        <v>1</v>
      </c>
      <c r="F217" s="97" t="s">
        <v>37</v>
      </c>
      <c r="G217" s="37" t="s">
        <v>263</v>
      </c>
      <c r="H217" s="19"/>
    </row>
    <row r="218" spans="1:1018">
      <c r="A218" s="98">
        <v>1130208</v>
      </c>
      <c r="B218" s="99" t="s">
        <v>397</v>
      </c>
      <c r="C218" s="98">
        <v>200</v>
      </c>
      <c r="D218" s="100">
        <v>1</v>
      </c>
      <c r="E218" s="101">
        <v>1</v>
      </c>
      <c r="F218" s="97" t="s">
        <v>37</v>
      </c>
      <c r="G218" s="37" t="s">
        <v>263</v>
      </c>
      <c r="H218" s="19"/>
    </row>
    <row r="219" spans="1:1018">
      <c r="A219" s="98">
        <v>1130210</v>
      </c>
      <c r="B219" s="99" t="s">
        <v>399</v>
      </c>
      <c r="C219" s="98">
        <v>360</v>
      </c>
      <c r="D219" s="100">
        <v>1</v>
      </c>
      <c r="E219" s="101">
        <v>1</v>
      </c>
      <c r="F219" s="97" t="s">
        <v>37</v>
      </c>
      <c r="G219" s="37" t="s">
        <v>263</v>
      </c>
      <c r="H219" s="19"/>
    </row>
    <row r="220" spans="1:1018">
      <c r="A220" s="98">
        <v>1130211</v>
      </c>
      <c r="B220" s="99" t="s">
        <v>400</v>
      </c>
      <c r="C220" s="98">
        <v>240</v>
      </c>
      <c r="D220" s="100">
        <v>1</v>
      </c>
      <c r="E220" s="101">
        <v>1</v>
      </c>
      <c r="F220" s="97" t="s">
        <v>37</v>
      </c>
      <c r="G220" s="37" t="s">
        <v>263</v>
      </c>
      <c r="H220" s="19"/>
    </row>
    <row r="221" spans="1:1018">
      <c r="A221" s="98">
        <v>1130212</v>
      </c>
      <c r="B221" s="99" t="s">
        <v>398</v>
      </c>
      <c r="C221" s="98">
        <v>240</v>
      </c>
      <c r="D221" s="100">
        <v>1</v>
      </c>
      <c r="E221" s="101">
        <v>1</v>
      </c>
      <c r="F221" s="97" t="s">
        <v>37</v>
      </c>
      <c r="G221" s="37" t="s">
        <v>263</v>
      </c>
      <c r="H221" s="19"/>
    </row>
    <row r="222" spans="1:1018">
      <c r="A222" s="98">
        <v>1130216</v>
      </c>
      <c r="B222" s="99" t="s">
        <v>401</v>
      </c>
      <c r="C222" s="98">
        <v>200</v>
      </c>
      <c r="D222" s="100">
        <v>2</v>
      </c>
      <c r="E222" s="101">
        <v>1</v>
      </c>
      <c r="F222" s="97" t="s">
        <v>37</v>
      </c>
      <c r="G222" s="37" t="s">
        <v>402</v>
      </c>
      <c r="H222" s="19"/>
    </row>
    <row r="223" spans="1:1018">
      <c r="A223" s="98">
        <v>1130221</v>
      </c>
      <c r="B223" s="99" t="s">
        <v>403</v>
      </c>
      <c r="C223" s="98">
        <v>40</v>
      </c>
      <c r="D223" s="100">
        <v>2</v>
      </c>
      <c r="E223" s="101">
        <v>1</v>
      </c>
      <c r="F223" s="97" t="s">
        <v>37</v>
      </c>
      <c r="G223" s="37" t="s">
        <v>404</v>
      </c>
      <c r="H223" s="19"/>
    </row>
    <row r="224" spans="1:1018">
      <c r="A224" s="98">
        <v>1130222</v>
      </c>
      <c r="B224" s="99" t="s">
        <v>405</v>
      </c>
      <c r="C224" s="98">
        <v>100</v>
      </c>
      <c r="D224" s="100">
        <v>2</v>
      </c>
      <c r="E224" s="101">
        <v>1</v>
      </c>
      <c r="F224" s="97" t="s">
        <v>37</v>
      </c>
      <c r="G224" s="37" t="s">
        <v>406</v>
      </c>
      <c r="H224" s="19"/>
    </row>
    <row r="225" spans="1:1018">
      <c r="A225" s="98">
        <v>1130226</v>
      </c>
      <c r="B225" s="99" t="s">
        <v>407</v>
      </c>
      <c r="C225" s="98">
        <v>280</v>
      </c>
      <c r="D225" s="100">
        <v>1</v>
      </c>
      <c r="E225" s="101">
        <v>1</v>
      </c>
      <c r="F225" s="97" t="s">
        <v>37</v>
      </c>
      <c r="G225" s="37" t="s">
        <v>263</v>
      </c>
      <c r="H225" s="19"/>
    </row>
    <row r="226" spans="1:1018">
      <c r="A226" s="98">
        <v>1130228</v>
      </c>
      <c r="B226" s="99" t="s">
        <v>408</v>
      </c>
      <c r="C226" s="98">
        <v>140</v>
      </c>
      <c r="D226" s="100">
        <v>1</v>
      </c>
      <c r="E226" s="101">
        <v>1</v>
      </c>
      <c r="F226" s="97" t="s">
        <v>37</v>
      </c>
      <c r="G226" s="37" t="s">
        <v>263</v>
      </c>
      <c r="H226" s="19"/>
    </row>
    <row r="227" spans="1:1018">
      <c r="A227" s="98">
        <v>1130229</v>
      </c>
      <c r="B227" s="99" t="s">
        <v>409</v>
      </c>
      <c r="C227" s="98">
        <v>480</v>
      </c>
      <c r="D227" s="100">
        <v>1</v>
      </c>
      <c r="E227" s="101">
        <v>1</v>
      </c>
      <c r="F227" s="97" t="s">
        <v>37</v>
      </c>
      <c r="G227" s="37" t="s">
        <v>263</v>
      </c>
      <c r="H227" s="19"/>
    </row>
    <row r="228" spans="1:1018">
      <c r="A228" s="98">
        <v>1130230</v>
      </c>
      <c r="B228" s="99" t="s">
        <v>410</v>
      </c>
      <c r="C228" s="98">
        <v>100</v>
      </c>
      <c r="D228" s="100">
        <v>1</v>
      </c>
      <c r="E228" s="101">
        <v>1</v>
      </c>
      <c r="F228" s="97" t="s">
        <v>37</v>
      </c>
      <c r="G228" s="37" t="s">
        <v>263</v>
      </c>
      <c r="H228" s="19"/>
    </row>
    <row r="229" spans="1:1018">
      <c r="A229" s="98">
        <v>1130231</v>
      </c>
      <c r="B229" s="99" t="s">
        <v>411</v>
      </c>
      <c r="C229" s="98">
        <v>120</v>
      </c>
      <c r="D229" s="100">
        <v>1</v>
      </c>
      <c r="E229" s="101">
        <v>1</v>
      </c>
      <c r="F229" s="97" t="s">
        <v>37</v>
      </c>
      <c r="G229" s="37" t="s">
        <v>263</v>
      </c>
      <c r="H229" s="19"/>
    </row>
    <row r="230" spans="1:1018" s="19" customFormat="1">
      <c r="A230" s="98">
        <v>1130227</v>
      </c>
      <c r="B230" s="99" t="s">
        <v>412</v>
      </c>
      <c r="C230" s="98">
        <v>420</v>
      </c>
      <c r="D230" s="100">
        <v>1</v>
      </c>
      <c r="E230" s="101">
        <v>1</v>
      </c>
      <c r="F230" s="97" t="s">
        <v>37</v>
      </c>
      <c r="G230" s="37" t="s">
        <v>263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  <c r="JB230" s="1"/>
      <c r="JC230" s="1"/>
      <c r="JD230" s="1"/>
      <c r="JE230" s="1"/>
      <c r="JF230" s="1"/>
      <c r="JG230" s="1"/>
      <c r="JH230" s="1"/>
      <c r="JI230" s="1"/>
      <c r="JJ230" s="1"/>
      <c r="JK230" s="1"/>
      <c r="JL230" s="1"/>
      <c r="JM230" s="1"/>
      <c r="JN230" s="1"/>
      <c r="JO230" s="1"/>
      <c r="JP230" s="1"/>
      <c r="JQ230" s="1"/>
      <c r="JR230" s="1"/>
      <c r="JS230" s="1"/>
      <c r="JT230" s="1"/>
      <c r="JU230" s="1"/>
      <c r="JV230" s="1"/>
      <c r="JW230" s="1"/>
      <c r="JX230" s="1"/>
      <c r="JY230" s="1"/>
      <c r="JZ230" s="1"/>
      <c r="KA230" s="1"/>
      <c r="KB230" s="1"/>
      <c r="KC230" s="1"/>
      <c r="KD230" s="1"/>
      <c r="KE230" s="1"/>
      <c r="KF230" s="1"/>
      <c r="KG230" s="1"/>
      <c r="KH230" s="1"/>
      <c r="KI230" s="1"/>
      <c r="KJ230" s="1"/>
      <c r="KK230" s="1"/>
      <c r="KL230" s="1"/>
      <c r="KM230" s="1"/>
      <c r="KN230" s="1"/>
      <c r="KO230" s="1"/>
      <c r="KP230" s="1"/>
      <c r="KQ230" s="1"/>
      <c r="KR230" s="1"/>
      <c r="KS230" s="1"/>
      <c r="KT230" s="1"/>
      <c r="KU230" s="1"/>
      <c r="KV230" s="1"/>
      <c r="KW230" s="1"/>
      <c r="KX230" s="1"/>
      <c r="KY230" s="1"/>
      <c r="KZ230" s="1"/>
      <c r="LA230" s="1"/>
      <c r="LB230" s="1"/>
      <c r="LC230" s="1"/>
      <c r="LD230" s="1"/>
      <c r="LE230" s="1"/>
      <c r="LF230" s="1"/>
      <c r="LG230" s="1"/>
      <c r="LH230" s="1"/>
      <c r="LI230" s="1"/>
      <c r="LJ230" s="1"/>
      <c r="LK230" s="1"/>
      <c r="LL230" s="1"/>
      <c r="LM230" s="1"/>
      <c r="LN230" s="1"/>
      <c r="LO230" s="1"/>
      <c r="LP230" s="1"/>
      <c r="LQ230" s="1"/>
      <c r="LR230" s="1"/>
      <c r="LS230" s="1"/>
      <c r="LT230" s="1"/>
      <c r="LU230" s="1"/>
      <c r="LV230" s="1"/>
      <c r="LW230" s="1"/>
      <c r="LX230" s="1"/>
      <c r="LY230" s="1"/>
      <c r="LZ230" s="1"/>
      <c r="MA230" s="1"/>
      <c r="MB230" s="1"/>
      <c r="MC230" s="1"/>
      <c r="MD230" s="1"/>
      <c r="ME230" s="1"/>
      <c r="MF230" s="1"/>
      <c r="MG230" s="1"/>
      <c r="MH230" s="1"/>
      <c r="MI230" s="1"/>
      <c r="MJ230" s="1"/>
      <c r="MK230" s="1"/>
      <c r="ML230" s="1"/>
      <c r="MM230" s="1"/>
      <c r="MN230" s="1"/>
      <c r="MO230" s="1"/>
      <c r="MP230" s="1"/>
      <c r="MQ230" s="1"/>
      <c r="MR230" s="1"/>
      <c r="MS230" s="1"/>
      <c r="MT230" s="1"/>
      <c r="MU230" s="1"/>
      <c r="MV230" s="1"/>
      <c r="MW230" s="1"/>
      <c r="MX230" s="1"/>
      <c r="MY230" s="1"/>
      <c r="MZ230" s="1"/>
      <c r="NA230" s="1"/>
      <c r="NB230" s="1"/>
      <c r="NC230" s="1"/>
      <c r="ND230" s="1"/>
      <c r="NE230" s="1"/>
      <c r="NF230" s="1"/>
      <c r="NG230" s="1"/>
      <c r="NH230" s="1"/>
      <c r="NI230" s="1"/>
      <c r="NJ230" s="1"/>
      <c r="NK230" s="1"/>
      <c r="NL230" s="1"/>
      <c r="NM230" s="1"/>
      <c r="NN230" s="1"/>
      <c r="NO230" s="1"/>
      <c r="NP230" s="1"/>
      <c r="NQ230" s="1"/>
      <c r="NR230" s="1"/>
      <c r="NS230" s="1"/>
      <c r="NT230" s="1"/>
      <c r="NU230" s="1"/>
      <c r="NV230" s="1"/>
      <c r="NW230" s="1"/>
      <c r="NX230" s="1"/>
      <c r="NY230" s="1"/>
      <c r="NZ230" s="1"/>
      <c r="OA230" s="1"/>
      <c r="OB230" s="1"/>
      <c r="OC230" s="1"/>
      <c r="OD230" s="1"/>
      <c r="OE230" s="1"/>
      <c r="OF230" s="1"/>
      <c r="OG230" s="1"/>
      <c r="OH230" s="1"/>
      <c r="OI230" s="1"/>
      <c r="OJ230" s="1"/>
      <c r="OK230" s="1"/>
      <c r="OL230" s="1"/>
      <c r="OM230" s="1"/>
      <c r="ON230" s="1"/>
      <c r="OO230" s="1"/>
      <c r="OP230" s="1"/>
      <c r="OQ230" s="1"/>
      <c r="OR230" s="1"/>
      <c r="OS230" s="1"/>
      <c r="OT230" s="1"/>
      <c r="OU230" s="1"/>
      <c r="OV230" s="1"/>
      <c r="OW230" s="1"/>
      <c r="OX230" s="1"/>
      <c r="OY230" s="1"/>
      <c r="OZ230" s="1"/>
      <c r="PA230" s="1"/>
      <c r="PB230" s="1"/>
      <c r="PC230" s="1"/>
      <c r="PD230" s="1"/>
      <c r="PE230" s="1"/>
      <c r="PF230" s="1"/>
      <c r="PG230" s="1"/>
      <c r="PH230" s="1"/>
      <c r="PI230" s="1"/>
      <c r="PJ230" s="1"/>
      <c r="PK230" s="1"/>
      <c r="PL230" s="1"/>
      <c r="PM230" s="1"/>
      <c r="PN230" s="1"/>
      <c r="PO230" s="1"/>
      <c r="PP230" s="1"/>
      <c r="PQ230" s="1"/>
      <c r="PR230" s="1"/>
      <c r="PS230" s="1"/>
      <c r="PT230" s="1"/>
      <c r="PU230" s="1"/>
      <c r="PV230" s="1"/>
      <c r="PW230" s="1"/>
      <c r="PX230" s="1"/>
      <c r="PY230" s="1"/>
      <c r="PZ230" s="1"/>
      <c r="QA230" s="1"/>
      <c r="QB230" s="1"/>
      <c r="QC230" s="1"/>
      <c r="QD230" s="1"/>
      <c r="QE230" s="1"/>
      <c r="QF230" s="1"/>
      <c r="QG230" s="1"/>
      <c r="QH230" s="1"/>
      <c r="QI230" s="1"/>
      <c r="QJ230" s="1"/>
      <c r="QK230" s="1"/>
      <c r="QL230" s="1"/>
      <c r="QM230" s="1"/>
      <c r="QN230" s="1"/>
      <c r="QO230" s="1"/>
      <c r="QP230" s="1"/>
      <c r="QQ230" s="1"/>
      <c r="QR230" s="1"/>
      <c r="QS230" s="1"/>
      <c r="QT230" s="1"/>
      <c r="QU230" s="1"/>
      <c r="QV230" s="1"/>
      <c r="QW230" s="1"/>
      <c r="QX230" s="1"/>
      <c r="QY230" s="1"/>
      <c r="QZ230" s="1"/>
      <c r="RA230" s="1"/>
      <c r="RB230" s="1"/>
      <c r="RC230" s="1"/>
      <c r="RD230" s="1"/>
      <c r="RE230" s="1"/>
      <c r="RF230" s="1"/>
      <c r="RG230" s="1"/>
      <c r="RH230" s="1"/>
      <c r="RI230" s="1"/>
      <c r="RJ230" s="1"/>
      <c r="RK230" s="1"/>
      <c r="RL230" s="1"/>
      <c r="RM230" s="1"/>
      <c r="RN230" s="1"/>
      <c r="RO230" s="1"/>
      <c r="RP230" s="1"/>
      <c r="RQ230" s="1"/>
      <c r="RR230" s="1"/>
      <c r="RS230" s="1"/>
      <c r="RT230" s="1"/>
      <c r="RU230" s="1"/>
      <c r="RV230" s="1"/>
      <c r="RW230" s="1"/>
      <c r="RX230" s="1"/>
      <c r="RY230" s="1"/>
      <c r="RZ230" s="1"/>
      <c r="SA230" s="1"/>
      <c r="SB230" s="1"/>
      <c r="SC230" s="1"/>
      <c r="SD230" s="1"/>
      <c r="SE230" s="1"/>
      <c r="SF230" s="1"/>
      <c r="SG230" s="1"/>
      <c r="SH230" s="1"/>
      <c r="SI230" s="1"/>
      <c r="SJ230" s="1"/>
      <c r="SK230" s="1"/>
      <c r="SL230" s="1"/>
      <c r="SM230" s="1"/>
      <c r="SN230" s="1"/>
      <c r="SO230" s="1"/>
      <c r="SP230" s="1"/>
      <c r="SQ230" s="1"/>
      <c r="SR230" s="1"/>
      <c r="SS230" s="1"/>
      <c r="ST230" s="1"/>
      <c r="SU230" s="1"/>
      <c r="SV230" s="1"/>
      <c r="SW230" s="1"/>
      <c r="SX230" s="1"/>
      <c r="SY230" s="1"/>
      <c r="SZ230" s="1"/>
      <c r="TA230" s="1"/>
      <c r="TB230" s="1"/>
      <c r="TC230" s="1"/>
      <c r="TD230" s="1"/>
      <c r="TE230" s="1"/>
      <c r="TF230" s="1"/>
      <c r="TG230" s="1"/>
      <c r="TH230" s="1"/>
      <c r="TI230" s="1"/>
      <c r="TJ230" s="1"/>
      <c r="TK230" s="1"/>
      <c r="TL230" s="1"/>
      <c r="TM230" s="1"/>
      <c r="TN230" s="1"/>
      <c r="TO230" s="1"/>
      <c r="TP230" s="1"/>
      <c r="TQ230" s="1"/>
      <c r="TR230" s="1"/>
      <c r="TS230" s="1"/>
      <c r="TT230" s="1"/>
      <c r="TU230" s="1"/>
      <c r="TV230" s="1"/>
      <c r="TW230" s="1"/>
      <c r="TX230" s="1"/>
      <c r="TY230" s="1"/>
      <c r="TZ230" s="1"/>
      <c r="UA230" s="1"/>
      <c r="UB230" s="1"/>
      <c r="UC230" s="1"/>
      <c r="UD230" s="1"/>
      <c r="UE230" s="1"/>
      <c r="UF230" s="1"/>
      <c r="UG230" s="1"/>
      <c r="UH230" s="1"/>
      <c r="UI230" s="1"/>
      <c r="UJ230" s="1"/>
      <c r="UK230" s="1"/>
      <c r="UL230" s="1"/>
      <c r="UM230" s="1"/>
      <c r="UN230" s="1"/>
      <c r="UO230" s="1"/>
      <c r="UP230" s="1"/>
      <c r="UQ230" s="1"/>
      <c r="UR230" s="1"/>
      <c r="US230" s="1"/>
      <c r="UT230" s="1"/>
      <c r="UU230" s="1"/>
      <c r="UV230" s="1"/>
      <c r="UW230" s="1"/>
      <c r="UX230" s="1"/>
      <c r="UY230" s="1"/>
      <c r="UZ230" s="1"/>
      <c r="VA230" s="1"/>
      <c r="VB230" s="1"/>
      <c r="VC230" s="1"/>
      <c r="VD230" s="1"/>
      <c r="VE230" s="1"/>
      <c r="VF230" s="1"/>
      <c r="VG230" s="1"/>
      <c r="VH230" s="1"/>
      <c r="VI230" s="1"/>
      <c r="VJ230" s="1"/>
      <c r="VK230" s="1"/>
      <c r="VL230" s="1"/>
      <c r="VM230" s="1"/>
      <c r="VN230" s="1"/>
      <c r="VO230" s="1"/>
      <c r="VP230" s="1"/>
      <c r="VQ230" s="1"/>
      <c r="VR230" s="1"/>
      <c r="VS230" s="1"/>
      <c r="VT230" s="1"/>
      <c r="VU230" s="1"/>
      <c r="VV230" s="1"/>
      <c r="VW230" s="1"/>
      <c r="VX230" s="1"/>
      <c r="VY230" s="1"/>
      <c r="VZ230" s="1"/>
      <c r="WA230" s="1"/>
      <c r="WB230" s="1"/>
      <c r="WC230" s="1"/>
      <c r="WD230" s="1"/>
      <c r="WE230" s="1"/>
      <c r="WF230" s="1"/>
      <c r="WG230" s="1"/>
      <c r="WH230" s="1"/>
      <c r="WI230" s="1"/>
      <c r="WJ230" s="1"/>
      <c r="WK230" s="1"/>
      <c r="WL230" s="1"/>
      <c r="WM230" s="1"/>
      <c r="WN230" s="1"/>
      <c r="WO230" s="1"/>
      <c r="WP230" s="1"/>
      <c r="WQ230" s="1"/>
      <c r="WR230" s="1"/>
      <c r="WS230" s="1"/>
      <c r="WT230" s="1"/>
      <c r="WU230" s="1"/>
      <c r="WV230" s="1"/>
      <c r="WW230" s="1"/>
      <c r="WX230" s="1"/>
      <c r="WY230" s="1"/>
      <c r="WZ230" s="1"/>
      <c r="XA230" s="1"/>
      <c r="XB230" s="1"/>
      <c r="XC230" s="1"/>
      <c r="XD230" s="1"/>
      <c r="XE230" s="1"/>
      <c r="XF230" s="1"/>
      <c r="XG230" s="1"/>
      <c r="XH230" s="1"/>
      <c r="XI230" s="1"/>
      <c r="XJ230" s="1"/>
      <c r="XK230" s="1"/>
      <c r="XL230" s="1"/>
      <c r="XM230" s="1"/>
      <c r="XN230" s="1"/>
      <c r="XO230" s="1"/>
      <c r="XP230" s="1"/>
      <c r="XQ230" s="1"/>
      <c r="XR230" s="1"/>
      <c r="XS230" s="1"/>
      <c r="XT230" s="1"/>
      <c r="XU230" s="1"/>
      <c r="XV230" s="1"/>
      <c r="XW230" s="1"/>
      <c r="XX230" s="1"/>
      <c r="XY230" s="1"/>
      <c r="XZ230" s="1"/>
      <c r="YA230" s="1"/>
      <c r="YB230" s="1"/>
      <c r="YC230" s="1"/>
      <c r="YD230" s="1"/>
      <c r="YE230" s="1"/>
      <c r="YF230" s="1"/>
      <c r="YG230" s="1"/>
      <c r="YH230" s="1"/>
      <c r="YI230" s="1"/>
      <c r="YJ230" s="1"/>
      <c r="YK230" s="1"/>
      <c r="YL230" s="1"/>
      <c r="YM230" s="1"/>
      <c r="YN230" s="1"/>
      <c r="YO230" s="1"/>
      <c r="YP230" s="1"/>
      <c r="YQ230" s="1"/>
      <c r="YR230" s="1"/>
      <c r="YS230" s="1"/>
      <c r="YT230" s="1"/>
      <c r="YU230" s="1"/>
      <c r="YV230" s="1"/>
      <c r="YW230" s="1"/>
      <c r="YX230" s="1"/>
      <c r="YY230" s="1"/>
      <c r="YZ230" s="1"/>
      <c r="ZA230" s="1"/>
      <c r="ZB230" s="1"/>
      <c r="ZC230" s="1"/>
      <c r="ZD230" s="1"/>
      <c r="ZE230" s="1"/>
      <c r="ZF230" s="1"/>
      <c r="ZG230" s="1"/>
      <c r="ZH230" s="1"/>
      <c r="ZI230" s="1"/>
      <c r="ZJ230" s="1"/>
      <c r="ZK230" s="1"/>
      <c r="ZL230" s="1"/>
      <c r="ZM230" s="1"/>
      <c r="ZN230" s="1"/>
      <c r="ZO230" s="1"/>
      <c r="ZP230" s="1"/>
      <c r="ZQ230" s="1"/>
      <c r="ZR230" s="1"/>
      <c r="ZS230" s="1"/>
      <c r="ZT230" s="1"/>
      <c r="ZU230" s="1"/>
      <c r="ZV230" s="1"/>
      <c r="ZW230" s="1"/>
      <c r="ZX230" s="1"/>
      <c r="ZY230" s="1"/>
      <c r="ZZ230" s="1"/>
      <c r="AAA230" s="1"/>
      <c r="AAB230" s="1"/>
      <c r="AAC230" s="1"/>
      <c r="AAD230" s="1"/>
      <c r="AAE230" s="1"/>
      <c r="AAF230" s="1"/>
      <c r="AAG230" s="1"/>
      <c r="AAH230" s="1"/>
      <c r="AAI230" s="1"/>
      <c r="AAJ230" s="1"/>
      <c r="AAK230" s="1"/>
      <c r="AAL230" s="1"/>
      <c r="AAM230" s="1"/>
      <c r="AAN230" s="1"/>
      <c r="AAO230" s="1"/>
      <c r="AAP230" s="1"/>
      <c r="AAQ230" s="1"/>
      <c r="AAR230" s="1"/>
      <c r="AAS230" s="1"/>
      <c r="AAT230" s="1"/>
      <c r="AAU230" s="1"/>
      <c r="AAV230" s="1"/>
      <c r="AAW230" s="1"/>
      <c r="AAX230" s="1"/>
      <c r="AAY230" s="1"/>
      <c r="AAZ230" s="1"/>
      <c r="ABA230" s="1"/>
      <c r="ABB230" s="1"/>
      <c r="ABC230" s="1"/>
      <c r="ABD230" s="1"/>
      <c r="ABE230" s="1"/>
      <c r="ABF230" s="1"/>
      <c r="ABG230" s="1"/>
      <c r="ABH230" s="1"/>
      <c r="ABI230" s="1"/>
      <c r="ABJ230" s="1"/>
      <c r="ABK230" s="1"/>
      <c r="ABL230" s="1"/>
      <c r="ABM230" s="1"/>
      <c r="ABN230" s="1"/>
      <c r="ABO230" s="1"/>
      <c r="ABP230" s="1"/>
      <c r="ABQ230" s="1"/>
      <c r="ABR230" s="1"/>
      <c r="ABS230" s="1"/>
      <c r="ABT230" s="1"/>
      <c r="ABU230" s="1"/>
      <c r="ABV230" s="1"/>
      <c r="ABW230" s="1"/>
      <c r="ABX230" s="1"/>
      <c r="ABY230" s="1"/>
      <c r="ABZ230" s="1"/>
      <c r="ACA230" s="1"/>
      <c r="ACB230" s="1"/>
      <c r="ACC230" s="1"/>
      <c r="ACD230" s="1"/>
      <c r="ACE230" s="1"/>
      <c r="ACF230" s="1"/>
      <c r="ACG230" s="1"/>
      <c r="ACH230" s="1"/>
      <c r="ACI230" s="1"/>
      <c r="ACJ230" s="1"/>
      <c r="ACK230" s="1"/>
      <c r="ACL230" s="1"/>
      <c r="ACM230" s="1"/>
      <c r="ACN230" s="1"/>
      <c r="ACO230" s="1"/>
      <c r="ACP230" s="1"/>
      <c r="ACQ230" s="1"/>
      <c r="ACR230" s="1"/>
      <c r="ACS230" s="1"/>
      <c r="ACT230" s="1"/>
      <c r="ACU230" s="1"/>
      <c r="ACV230" s="1"/>
      <c r="ACW230" s="1"/>
      <c r="ACX230" s="1"/>
      <c r="ACY230" s="1"/>
      <c r="ACZ230" s="1"/>
      <c r="ADA230" s="1"/>
      <c r="ADB230" s="1"/>
      <c r="ADC230" s="1"/>
      <c r="ADD230" s="1"/>
      <c r="ADE230" s="1"/>
      <c r="ADF230" s="1"/>
      <c r="ADG230" s="1"/>
      <c r="ADH230" s="1"/>
      <c r="ADI230" s="1"/>
      <c r="ADJ230" s="1"/>
      <c r="ADK230" s="1"/>
      <c r="ADL230" s="1"/>
      <c r="ADM230" s="1"/>
      <c r="ADN230" s="1"/>
      <c r="ADO230" s="1"/>
      <c r="ADP230" s="1"/>
      <c r="ADQ230" s="1"/>
      <c r="ADR230" s="1"/>
      <c r="ADS230" s="1"/>
      <c r="ADT230" s="1"/>
      <c r="ADU230" s="1"/>
      <c r="ADV230" s="1"/>
      <c r="ADW230" s="1"/>
      <c r="ADX230" s="1"/>
      <c r="ADY230" s="1"/>
      <c r="ADZ230" s="1"/>
      <c r="AEA230" s="1"/>
      <c r="AEB230" s="1"/>
      <c r="AEC230" s="1"/>
      <c r="AED230" s="1"/>
      <c r="AEE230" s="1"/>
      <c r="AEF230" s="1"/>
      <c r="AEG230" s="1"/>
      <c r="AEH230" s="1"/>
      <c r="AEI230" s="1"/>
      <c r="AEJ230" s="1"/>
      <c r="AEK230" s="1"/>
      <c r="AEL230" s="1"/>
      <c r="AEM230" s="1"/>
      <c r="AEN230" s="1"/>
      <c r="AEO230" s="1"/>
      <c r="AEP230" s="1"/>
      <c r="AEQ230" s="1"/>
      <c r="AER230" s="1"/>
      <c r="AES230" s="1"/>
      <c r="AET230" s="1"/>
      <c r="AEU230" s="1"/>
      <c r="AEV230" s="1"/>
      <c r="AEW230" s="1"/>
      <c r="AEX230" s="1"/>
      <c r="AEY230" s="1"/>
      <c r="AEZ230" s="1"/>
      <c r="AFA230" s="1"/>
      <c r="AFB230" s="1"/>
      <c r="AFC230" s="1"/>
      <c r="AFD230" s="1"/>
      <c r="AFE230" s="1"/>
      <c r="AFF230" s="1"/>
      <c r="AFG230" s="1"/>
      <c r="AFH230" s="1"/>
      <c r="AFI230" s="1"/>
      <c r="AFJ230" s="1"/>
      <c r="AFK230" s="1"/>
      <c r="AFL230" s="1"/>
      <c r="AFM230" s="1"/>
      <c r="AFN230" s="1"/>
      <c r="AFO230" s="1"/>
      <c r="AFP230" s="1"/>
      <c r="AFQ230" s="1"/>
      <c r="AFR230" s="1"/>
      <c r="AFS230" s="1"/>
      <c r="AFT230" s="1"/>
      <c r="AFU230" s="1"/>
      <c r="AFV230" s="1"/>
      <c r="AFW230" s="1"/>
      <c r="AFX230" s="1"/>
      <c r="AFY230" s="1"/>
      <c r="AFZ230" s="1"/>
      <c r="AGA230" s="1"/>
      <c r="AGB230" s="1"/>
      <c r="AGC230" s="1"/>
      <c r="AGD230" s="1"/>
      <c r="AGE230" s="1"/>
      <c r="AGF230" s="1"/>
      <c r="AGG230" s="1"/>
      <c r="AGH230" s="1"/>
      <c r="AGI230" s="1"/>
      <c r="AGJ230" s="1"/>
      <c r="AGK230" s="1"/>
      <c r="AGL230" s="1"/>
      <c r="AGM230" s="1"/>
      <c r="AGN230" s="1"/>
      <c r="AGO230" s="1"/>
      <c r="AGP230" s="1"/>
      <c r="AGQ230" s="1"/>
      <c r="AGR230" s="1"/>
      <c r="AGS230" s="1"/>
      <c r="AGT230" s="1"/>
      <c r="AGU230" s="1"/>
      <c r="AGV230" s="1"/>
      <c r="AGW230" s="1"/>
      <c r="AGX230" s="1"/>
      <c r="AGY230" s="1"/>
      <c r="AGZ230" s="1"/>
      <c r="AHA230" s="1"/>
      <c r="AHB230" s="1"/>
      <c r="AHC230" s="1"/>
      <c r="AHD230" s="1"/>
      <c r="AHE230" s="1"/>
      <c r="AHF230" s="1"/>
      <c r="AHG230" s="1"/>
      <c r="AHH230" s="1"/>
      <c r="AHI230" s="1"/>
      <c r="AHJ230" s="1"/>
      <c r="AHK230" s="1"/>
      <c r="AHL230" s="1"/>
      <c r="AHM230" s="1"/>
      <c r="AHN230" s="1"/>
      <c r="AHO230" s="1"/>
      <c r="AHP230" s="1"/>
      <c r="AHQ230" s="1"/>
      <c r="AHR230" s="1"/>
      <c r="AHS230" s="1"/>
      <c r="AHT230" s="1"/>
      <c r="AHU230" s="1"/>
      <c r="AHV230" s="1"/>
      <c r="AHW230" s="1"/>
      <c r="AHX230" s="1"/>
      <c r="AHY230" s="1"/>
      <c r="AHZ230" s="1"/>
      <c r="AIA230" s="1"/>
      <c r="AIB230" s="1"/>
      <c r="AIC230" s="1"/>
      <c r="AID230" s="1"/>
      <c r="AIE230" s="1"/>
      <c r="AIF230" s="1"/>
      <c r="AIG230" s="1"/>
      <c r="AIH230" s="1"/>
      <c r="AII230" s="1"/>
      <c r="AIJ230" s="1"/>
      <c r="AIK230" s="1"/>
      <c r="AIL230" s="1"/>
      <c r="AIM230" s="1"/>
      <c r="AIN230" s="1"/>
      <c r="AIO230" s="1"/>
      <c r="AIP230" s="1"/>
      <c r="AIQ230" s="1"/>
      <c r="AIR230" s="1"/>
      <c r="AIS230" s="1"/>
      <c r="AIT230" s="1"/>
      <c r="AIU230" s="1"/>
      <c r="AIV230" s="1"/>
      <c r="AIW230" s="1"/>
      <c r="AIX230" s="1"/>
      <c r="AIY230" s="1"/>
      <c r="AIZ230" s="1"/>
      <c r="AJA230" s="1"/>
      <c r="AJB230" s="1"/>
      <c r="AJC230" s="1"/>
      <c r="AJD230" s="1"/>
      <c r="AJE230" s="1"/>
      <c r="AJF230" s="1"/>
      <c r="AJG230" s="1"/>
      <c r="AJH230" s="1"/>
      <c r="AJI230" s="1"/>
      <c r="AJJ230" s="1"/>
      <c r="AJK230" s="1"/>
      <c r="AJL230" s="1"/>
      <c r="AJM230" s="1"/>
      <c r="AJN230" s="1"/>
      <c r="AJO230" s="1"/>
      <c r="AJP230" s="1"/>
      <c r="AJQ230" s="1"/>
      <c r="AJR230" s="1"/>
      <c r="AJS230" s="1"/>
      <c r="AJT230" s="1"/>
      <c r="AJU230" s="1"/>
      <c r="AJV230" s="1"/>
      <c r="AJW230" s="1"/>
      <c r="AJX230" s="1"/>
      <c r="AJY230" s="1"/>
      <c r="AJZ230" s="1"/>
      <c r="AKA230" s="1"/>
      <c r="AKB230" s="1"/>
      <c r="AKC230" s="1"/>
      <c r="AKD230" s="1"/>
      <c r="AKE230" s="1"/>
      <c r="AKF230" s="1"/>
      <c r="AKG230" s="1"/>
      <c r="AKH230" s="1"/>
      <c r="AKI230" s="1"/>
      <c r="AKJ230" s="1"/>
      <c r="AKK230" s="1"/>
      <c r="AKL230" s="1"/>
      <c r="AKM230" s="1"/>
      <c r="AKN230" s="1"/>
      <c r="AKO230" s="1"/>
      <c r="AKP230" s="1"/>
      <c r="AKQ230" s="1"/>
      <c r="AKR230" s="1"/>
      <c r="AKS230" s="1"/>
      <c r="AKT230" s="1"/>
      <c r="AKU230" s="1"/>
      <c r="AKV230" s="1"/>
      <c r="AKW230" s="1"/>
      <c r="AKX230" s="1"/>
      <c r="AKY230" s="1"/>
      <c r="AKZ230" s="1"/>
      <c r="ALA230" s="1"/>
      <c r="ALB230" s="1"/>
      <c r="ALC230" s="1"/>
      <c r="ALD230" s="1"/>
      <c r="ALE230" s="1"/>
      <c r="ALF230" s="1"/>
      <c r="ALG230" s="1"/>
      <c r="ALH230" s="1"/>
      <c r="ALI230" s="1"/>
      <c r="ALJ230" s="1"/>
      <c r="ALK230" s="1"/>
      <c r="ALL230" s="1"/>
      <c r="ALM230" s="1"/>
      <c r="ALN230" s="1"/>
      <c r="ALO230" s="1"/>
      <c r="ALP230" s="1"/>
      <c r="ALQ230" s="1"/>
      <c r="ALR230" s="1"/>
      <c r="ALS230" s="1"/>
      <c r="ALT230" s="1"/>
      <c r="ALU230" s="1"/>
      <c r="ALV230" s="1"/>
      <c r="ALW230" s="1"/>
      <c r="ALX230" s="1"/>
      <c r="ALY230" s="1"/>
      <c r="ALZ230" s="1"/>
      <c r="AMA230" s="1"/>
      <c r="AMB230" s="1"/>
      <c r="AMC230" s="1"/>
      <c r="AMD230" s="1"/>
    </row>
    <row r="231" spans="1:1018" s="19" customFormat="1">
      <c r="A231" s="98">
        <v>1130234</v>
      </c>
      <c r="B231" s="99" t="s">
        <v>413</v>
      </c>
      <c r="C231" s="98">
        <v>120</v>
      </c>
      <c r="D231" s="100">
        <v>1</v>
      </c>
      <c r="E231" s="101">
        <v>1</v>
      </c>
      <c r="F231" s="97" t="s">
        <v>37</v>
      </c>
      <c r="G231" s="37" t="s">
        <v>263</v>
      </c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  <c r="JB231" s="1"/>
      <c r="JC231" s="1"/>
      <c r="JD231" s="1"/>
      <c r="JE231" s="1"/>
      <c r="JF231" s="1"/>
      <c r="JG231" s="1"/>
      <c r="JH231" s="1"/>
      <c r="JI231" s="1"/>
      <c r="JJ231" s="1"/>
      <c r="JK231" s="1"/>
      <c r="JL231" s="1"/>
      <c r="JM231" s="1"/>
      <c r="JN231" s="1"/>
      <c r="JO231" s="1"/>
      <c r="JP231" s="1"/>
      <c r="JQ231" s="1"/>
      <c r="JR231" s="1"/>
      <c r="JS231" s="1"/>
      <c r="JT231" s="1"/>
      <c r="JU231" s="1"/>
      <c r="JV231" s="1"/>
      <c r="JW231" s="1"/>
      <c r="JX231" s="1"/>
      <c r="JY231" s="1"/>
      <c r="JZ231" s="1"/>
      <c r="KA231" s="1"/>
      <c r="KB231" s="1"/>
      <c r="KC231" s="1"/>
      <c r="KD231" s="1"/>
      <c r="KE231" s="1"/>
      <c r="KF231" s="1"/>
      <c r="KG231" s="1"/>
      <c r="KH231" s="1"/>
      <c r="KI231" s="1"/>
      <c r="KJ231" s="1"/>
      <c r="KK231" s="1"/>
      <c r="KL231" s="1"/>
      <c r="KM231" s="1"/>
      <c r="KN231" s="1"/>
      <c r="KO231" s="1"/>
      <c r="KP231" s="1"/>
      <c r="KQ231" s="1"/>
      <c r="KR231" s="1"/>
      <c r="KS231" s="1"/>
      <c r="KT231" s="1"/>
      <c r="KU231" s="1"/>
      <c r="KV231" s="1"/>
      <c r="KW231" s="1"/>
      <c r="KX231" s="1"/>
      <c r="KY231" s="1"/>
      <c r="KZ231" s="1"/>
      <c r="LA231" s="1"/>
      <c r="LB231" s="1"/>
      <c r="LC231" s="1"/>
      <c r="LD231" s="1"/>
      <c r="LE231" s="1"/>
      <c r="LF231" s="1"/>
      <c r="LG231" s="1"/>
      <c r="LH231" s="1"/>
      <c r="LI231" s="1"/>
      <c r="LJ231" s="1"/>
      <c r="LK231" s="1"/>
      <c r="LL231" s="1"/>
      <c r="LM231" s="1"/>
      <c r="LN231" s="1"/>
      <c r="LO231" s="1"/>
      <c r="LP231" s="1"/>
      <c r="LQ231" s="1"/>
      <c r="LR231" s="1"/>
      <c r="LS231" s="1"/>
      <c r="LT231" s="1"/>
      <c r="LU231" s="1"/>
      <c r="LV231" s="1"/>
      <c r="LW231" s="1"/>
      <c r="LX231" s="1"/>
      <c r="LY231" s="1"/>
      <c r="LZ231" s="1"/>
      <c r="MA231" s="1"/>
      <c r="MB231" s="1"/>
      <c r="MC231" s="1"/>
      <c r="MD231" s="1"/>
      <c r="ME231" s="1"/>
      <c r="MF231" s="1"/>
      <c r="MG231" s="1"/>
      <c r="MH231" s="1"/>
      <c r="MI231" s="1"/>
      <c r="MJ231" s="1"/>
      <c r="MK231" s="1"/>
      <c r="ML231" s="1"/>
      <c r="MM231" s="1"/>
      <c r="MN231" s="1"/>
      <c r="MO231" s="1"/>
      <c r="MP231" s="1"/>
      <c r="MQ231" s="1"/>
      <c r="MR231" s="1"/>
      <c r="MS231" s="1"/>
      <c r="MT231" s="1"/>
      <c r="MU231" s="1"/>
      <c r="MV231" s="1"/>
      <c r="MW231" s="1"/>
      <c r="MX231" s="1"/>
      <c r="MY231" s="1"/>
      <c r="MZ231" s="1"/>
      <c r="NA231" s="1"/>
      <c r="NB231" s="1"/>
      <c r="NC231" s="1"/>
      <c r="ND231" s="1"/>
      <c r="NE231" s="1"/>
      <c r="NF231" s="1"/>
      <c r="NG231" s="1"/>
      <c r="NH231" s="1"/>
      <c r="NI231" s="1"/>
      <c r="NJ231" s="1"/>
      <c r="NK231" s="1"/>
      <c r="NL231" s="1"/>
      <c r="NM231" s="1"/>
      <c r="NN231" s="1"/>
      <c r="NO231" s="1"/>
      <c r="NP231" s="1"/>
      <c r="NQ231" s="1"/>
      <c r="NR231" s="1"/>
      <c r="NS231" s="1"/>
      <c r="NT231" s="1"/>
      <c r="NU231" s="1"/>
      <c r="NV231" s="1"/>
      <c r="NW231" s="1"/>
      <c r="NX231" s="1"/>
      <c r="NY231" s="1"/>
      <c r="NZ231" s="1"/>
      <c r="OA231" s="1"/>
      <c r="OB231" s="1"/>
      <c r="OC231" s="1"/>
      <c r="OD231" s="1"/>
      <c r="OE231" s="1"/>
      <c r="OF231" s="1"/>
      <c r="OG231" s="1"/>
      <c r="OH231" s="1"/>
      <c r="OI231" s="1"/>
      <c r="OJ231" s="1"/>
      <c r="OK231" s="1"/>
      <c r="OL231" s="1"/>
      <c r="OM231" s="1"/>
      <c r="ON231" s="1"/>
      <c r="OO231" s="1"/>
      <c r="OP231" s="1"/>
      <c r="OQ231" s="1"/>
      <c r="OR231" s="1"/>
      <c r="OS231" s="1"/>
      <c r="OT231" s="1"/>
      <c r="OU231" s="1"/>
      <c r="OV231" s="1"/>
      <c r="OW231" s="1"/>
      <c r="OX231" s="1"/>
      <c r="OY231" s="1"/>
      <c r="OZ231" s="1"/>
      <c r="PA231" s="1"/>
      <c r="PB231" s="1"/>
      <c r="PC231" s="1"/>
      <c r="PD231" s="1"/>
      <c r="PE231" s="1"/>
      <c r="PF231" s="1"/>
      <c r="PG231" s="1"/>
      <c r="PH231" s="1"/>
      <c r="PI231" s="1"/>
      <c r="PJ231" s="1"/>
      <c r="PK231" s="1"/>
      <c r="PL231" s="1"/>
      <c r="PM231" s="1"/>
      <c r="PN231" s="1"/>
      <c r="PO231" s="1"/>
      <c r="PP231" s="1"/>
      <c r="PQ231" s="1"/>
      <c r="PR231" s="1"/>
      <c r="PS231" s="1"/>
      <c r="PT231" s="1"/>
      <c r="PU231" s="1"/>
      <c r="PV231" s="1"/>
      <c r="PW231" s="1"/>
      <c r="PX231" s="1"/>
      <c r="PY231" s="1"/>
      <c r="PZ231" s="1"/>
      <c r="QA231" s="1"/>
      <c r="QB231" s="1"/>
      <c r="QC231" s="1"/>
      <c r="QD231" s="1"/>
      <c r="QE231" s="1"/>
      <c r="QF231" s="1"/>
      <c r="QG231" s="1"/>
      <c r="QH231" s="1"/>
      <c r="QI231" s="1"/>
      <c r="QJ231" s="1"/>
      <c r="QK231" s="1"/>
      <c r="QL231" s="1"/>
      <c r="QM231" s="1"/>
      <c r="QN231" s="1"/>
      <c r="QO231" s="1"/>
      <c r="QP231" s="1"/>
      <c r="QQ231" s="1"/>
      <c r="QR231" s="1"/>
      <c r="QS231" s="1"/>
      <c r="QT231" s="1"/>
      <c r="QU231" s="1"/>
      <c r="QV231" s="1"/>
      <c r="QW231" s="1"/>
      <c r="QX231" s="1"/>
      <c r="QY231" s="1"/>
      <c r="QZ231" s="1"/>
      <c r="RA231" s="1"/>
      <c r="RB231" s="1"/>
      <c r="RC231" s="1"/>
      <c r="RD231" s="1"/>
      <c r="RE231" s="1"/>
      <c r="RF231" s="1"/>
      <c r="RG231" s="1"/>
      <c r="RH231" s="1"/>
      <c r="RI231" s="1"/>
      <c r="RJ231" s="1"/>
      <c r="RK231" s="1"/>
      <c r="RL231" s="1"/>
      <c r="RM231" s="1"/>
      <c r="RN231" s="1"/>
      <c r="RO231" s="1"/>
      <c r="RP231" s="1"/>
      <c r="RQ231" s="1"/>
      <c r="RR231" s="1"/>
      <c r="RS231" s="1"/>
      <c r="RT231" s="1"/>
      <c r="RU231" s="1"/>
      <c r="RV231" s="1"/>
      <c r="RW231" s="1"/>
      <c r="RX231" s="1"/>
      <c r="RY231" s="1"/>
      <c r="RZ231" s="1"/>
      <c r="SA231" s="1"/>
      <c r="SB231" s="1"/>
      <c r="SC231" s="1"/>
      <c r="SD231" s="1"/>
      <c r="SE231" s="1"/>
      <c r="SF231" s="1"/>
      <c r="SG231" s="1"/>
      <c r="SH231" s="1"/>
      <c r="SI231" s="1"/>
      <c r="SJ231" s="1"/>
      <c r="SK231" s="1"/>
      <c r="SL231" s="1"/>
      <c r="SM231" s="1"/>
      <c r="SN231" s="1"/>
      <c r="SO231" s="1"/>
      <c r="SP231" s="1"/>
      <c r="SQ231" s="1"/>
      <c r="SR231" s="1"/>
      <c r="SS231" s="1"/>
      <c r="ST231" s="1"/>
      <c r="SU231" s="1"/>
      <c r="SV231" s="1"/>
      <c r="SW231" s="1"/>
      <c r="SX231" s="1"/>
      <c r="SY231" s="1"/>
      <c r="SZ231" s="1"/>
      <c r="TA231" s="1"/>
      <c r="TB231" s="1"/>
      <c r="TC231" s="1"/>
      <c r="TD231" s="1"/>
      <c r="TE231" s="1"/>
      <c r="TF231" s="1"/>
      <c r="TG231" s="1"/>
      <c r="TH231" s="1"/>
      <c r="TI231" s="1"/>
      <c r="TJ231" s="1"/>
      <c r="TK231" s="1"/>
      <c r="TL231" s="1"/>
      <c r="TM231" s="1"/>
      <c r="TN231" s="1"/>
      <c r="TO231" s="1"/>
      <c r="TP231" s="1"/>
      <c r="TQ231" s="1"/>
      <c r="TR231" s="1"/>
      <c r="TS231" s="1"/>
      <c r="TT231" s="1"/>
      <c r="TU231" s="1"/>
      <c r="TV231" s="1"/>
      <c r="TW231" s="1"/>
      <c r="TX231" s="1"/>
      <c r="TY231" s="1"/>
      <c r="TZ231" s="1"/>
      <c r="UA231" s="1"/>
      <c r="UB231" s="1"/>
      <c r="UC231" s="1"/>
      <c r="UD231" s="1"/>
      <c r="UE231" s="1"/>
      <c r="UF231" s="1"/>
      <c r="UG231" s="1"/>
      <c r="UH231" s="1"/>
      <c r="UI231" s="1"/>
      <c r="UJ231" s="1"/>
      <c r="UK231" s="1"/>
      <c r="UL231" s="1"/>
      <c r="UM231" s="1"/>
      <c r="UN231" s="1"/>
      <c r="UO231" s="1"/>
      <c r="UP231" s="1"/>
      <c r="UQ231" s="1"/>
      <c r="UR231" s="1"/>
      <c r="US231" s="1"/>
      <c r="UT231" s="1"/>
      <c r="UU231" s="1"/>
      <c r="UV231" s="1"/>
      <c r="UW231" s="1"/>
      <c r="UX231" s="1"/>
      <c r="UY231" s="1"/>
      <c r="UZ231" s="1"/>
      <c r="VA231" s="1"/>
      <c r="VB231" s="1"/>
      <c r="VC231" s="1"/>
      <c r="VD231" s="1"/>
      <c r="VE231" s="1"/>
      <c r="VF231" s="1"/>
      <c r="VG231" s="1"/>
      <c r="VH231" s="1"/>
      <c r="VI231" s="1"/>
      <c r="VJ231" s="1"/>
      <c r="VK231" s="1"/>
      <c r="VL231" s="1"/>
      <c r="VM231" s="1"/>
      <c r="VN231" s="1"/>
      <c r="VO231" s="1"/>
      <c r="VP231" s="1"/>
      <c r="VQ231" s="1"/>
      <c r="VR231" s="1"/>
      <c r="VS231" s="1"/>
      <c r="VT231" s="1"/>
      <c r="VU231" s="1"/>
      <c r="VV231" s="1"/>
      <c r="VW231" s="1"/>
      <c r="VX231" s="1"/>
      <c r="VY231" s="1"/>
      <c r="VZ231" s="1"/>
      <c r="WA231" s="1"/>
      <c r="WB231" s="1"/>
      <c r="WC231" s="1"/>
      <c r="WD231" s="1"/>
      <c r="WE231" s="1"/>
      <c r="WF231" s="1"/>
      <c r="WG231" s="1"/>
      <c r="WH231" s="1"/>
      <c r="WI231" s="1"/>
      <c r="WJ231" s="1"/>
      <c r="WK231" s="1"/>
      <c r="WL231" s="1"/>
      <c r="WM231" s="1"/>
      <c r="WN231" s="1"/>
      <c r="WO231" s="1"/>
      <c r="WP231" s="1"/>
      <c r="WQ231" s="1"/>
      <c r="WR231" s="1"/>
      <c r="WS231" s="1"/>
      <c r="WT231" s="1"/>
      <c r="WU231" s="1"/>
      <c r="WV231" s="1"/>
      <c r="WW231" s="1"/>
      <c r="WX231" s="1"/>
      <c r="WY231" s="1"/>
      <c r="WZ231" s="1"/>
      <c r="XA231" s="1"/>
      <c r="XB231" s="1"/>
      <c r="XC231" s="1"/>
      <c r="XD231" s="1"/>
      <c r="XE231" s="1"/>
      <c r="XF231" s="1"/>
      <c r="XG231" s="1"/>
      <c r="XH231" s="1"/>
      <c r="XI231" s="1"/>
      <c r="XJ231" s="1"/>
      <c r="XK231" s="1"/>
      <c r="XL231" s="1"/>
      <c r="XM231" s="1"/>
      <c r="XN231" s="1"/>
      <c r="XO231" s="1"/>
      <c r="XP231" s="1"/>
      <c r="XQ231" s="1"/>
      <c r="XR231" s="1"/>
      <c r="XS231" s="1"/>
      <c r="XT231" s="1"/>
      <c r="XU231" s="1"/>
      <c r="XV231" s="1"/>
      <c r="XW231" s="1"/>
      <c r="XX231" s="1"/>
      <c r="XY231" s="1"/>
      <c r="XZ231" s="1"/>
      <c r="YA231" s="1"/>
      <c r="YB231" s="1"/>
      <c r="YC231" s="1"/>
      <c r="YD231" s="1"/>
      <c r="YE231" s="1"/>
      <c r="YF231" s="1"/>
      <c r="YG231" s="1"/>
      <c r="YH231" s="1"/>
      <c r="YI231" s="1"/>
      <c r="YJ231" s="1"/>
      <c r="YK231" s="1"/>
      <c r="YL231" s="1"/>
      <c r="YM231" s="1"/>
      <c r="YN231" s="1"/>
      <c r="YO231" s="1"/>
      <c r="YP231" s="1"/>
      <c r="YQ231" s="1"/>
      <c r="YR231" s="1"/>
      <c r="YS231" s="1"/>
      <c r="YT231" s="1"/>
      <c r="YU231" s="1"/>
      <c r="YV231" s="1"/>
      <c r="YW231" s="1"/>
      <c r="YX231" s="1"/>
      <c r="YY231" s="1"/>
      <c r="YZ231" s="1"/>
      <c r="ZA231" s="1"/>
      <c r="ZB231" s="1"/>
      <c r="ZC231" s="1"/>
      <c r="ZD231" s="1"/>
      <c r="ZE231" s="1"/>
      <c r="ZF231" s="1"/>
      <c r="ZG231" s="1"/>
      <c r="ZH231" s="1"/>
      <c r="ZI231" s="1"/>
      <c r="ZJ231" s="1"/>
      <c r="ZK231" s="1"/>
      <c r="ZL231" s="1"/>
      <c r="ZM231" s="1"/>
      <c r="ZN231" s="1"/>
      <c r="ZO231" s="1"/>
      <c r="ZP231" s="1"/>
      <c r="ZQ231" s="1"/>
      <c r="ZR231" s="1"/>
      <c r="ZS231" s="1"/>
      <c r="ZT231" s="1"/>
      <c r="ZU231" s="1"/>
      <c r="ZV231" s="1"/>
      <c r="ZW231" s="1"/>
      <c r="ZX231" s="1"/>
      <c r="ZY231" s="1"/>
      <c r="ZZ231" s="1"/>
      <c r="AAA231" s="1"/>
      <c r="AAB231" s="1"/>
      <c r="AAC231" s="1"/>
      <c r="AAD231" s="1"/>
      <c r="AAE231" s="1"/>
      <c r="AAF231" s="1"/>
      <c r="AAG231" s="1"/>
      <c r="AAH231" s="1"/>
      <c r="AAI231" s="1"/>
      <c r="AAJ231" s="1"/>
      <c r="AAK231" s="1"/>
      <c r="AAL231" s="1"/>
      <c r="AAM231" s="1"/>
      <c r="AAN231" s="1"/>
      <c r="AAO231" s="1"/>
      <c r="AAP231" s="1"/>
      <c r="AAQ231" s="1"/>
      <c r="AAR231" s="1"/>
      <c r="AAS231" s="1"/>
      <c r="AAT231" s="1"/>
      <c r="AAU231" s="1"/>
      <c r="AAV231" s="1"/>
      <c r="AAW231" s="1"/>
      <c r="AAX231" s="1"/>
      <c r="AAY231" s="1"/>
      <c r="AAZ231" s="1"/>
      <c r="ABA231" s="1"/>
      <c r="ABB231" s="1"/>
      <c r="ABC231" s="1"/>
      <c r="ABD231" s="1"/>
      <c r="ABE231" s="1"/>
      <c r="ABF231" s="1"/>
      <c r="ABG231" s="1"/>
      <c r="ABH231" s="1"/>
      <c r="ABI231" s="1"/>
      <c r="ABJ231" s="1"/>
      <c r="ABK231" s="1"/>
      <c r="ABL231" s="1"/>
      <c r="ABM231" s="1"/>
      <c r="ABN231" s="1"/>
      <c r="ABO231" s="1"/>
      <c r="ABP231" s="1"/>
      <c r="ABQ231" s="1"/>
      <c r="ABR231" s="1"/>
      <c r="ABS231" s="1"/>
      <c r="ABT231" s="1"/>
      <c r="ABU231" s="1"/>
      <c r="ABV231" s="1"/>
      <c r="ABW231" s="1"/>
      <c r="ABX231" s="1"/>
      <c r="ABY231" s="1"/>
      <c r="ABZ231" s="1"/>
      <c r="ACA231" s="1"/>
      <c r="ACB231" s="1"/>
      <c r="ACC231" s="1"/>
      <c r="ACD231" s="1"/>
      <c r="ACE231" s="1"/>
      <c r="ACF231" s="1"/>
      <c r="ACG231" s="1"/>
      <c r="ACH231" s="1"/>
      <c r="ACI231" s="1"/>
      <c r="ACJ231" s="1"/>
      <c r="ACK231" s="1"/>
      <c r="ACL231" s="1"/>
      <c r="ACM231" s="1"/>
      <c r="ACN231" s="1"/>
      <c r="ACO231" s="1"/>
      <c r="ACP231" s="1"/>
      <c r="ACQ231" s="1"/>
      <c r="ACR231" s="1"/>
      <c r="ACS231" s="1"/>
      <c r="ACT231" s="1"/>
      <c r="ACU231" s="1"/>
      <c r="ACV231" s="1"/>
      <c r="ACW231" s="1"/>
      <c r="ACX231" s="1"/>
      <c r="ACY231" s="1"/>
      <c r="ACZ231" s="1"/>
      <c r="ADA231" s="1"/>
      <c r="ADB231" s="1"/>
      <c r="ADC231" s="1"/>
      <c r="ADD231" s="1"/>
      <c r="ADE231" s="1"/>
      <c r="ADF231" s="1"/>
      <c r="ADG231" s="1"/>
      <c r="ADH231" s="1"/>
      <c r="ADI231" s="1"/>
      <c r="ADJ231" s="1"/>
      <c r="ADK231" s="1"/>
      <c r="ADL231" s="1"/>
      <c r="ADM231" s="1"/>
      <c r="ADN231" s="1"/>
      <c r="ADO231" s="1"/>
      <c r="ADP231" s="1"/>
      <c r="ADQ231" s="1"/>
      <c r="ADR231" s="1"/>
      <c r="ADS231" s="1"/>
      <c r="ADT231" s="1"/>
      <c r="ADU231" s="1"/>
      <c r="ADV231" s="1"/>
      <c r="ADW231" s="1"/>
      <c r="ADX231" s="1"/>
      <c r="ADY231" s="1"/>
      <c r="ADZ231" s="1"/>
      <c r="AEA231" s="1"/>
      <c r="AEB231" s="1"/>
      <c r="AEC231" s="1"/>
      <c r="AED231" s="1"/>
      <c r="AEE231" s="1"/>
      <c r="AEF231" s="1"/>
      <c r="AEG231" s="1"/>
      <c r="AEH231" s="1"/>
      <c r="AEI231" s="1"/>
      <c r="AEJ231" s="1"/>
      <c r="AEK231" s="1"/>
      <c r="AEL231" s="1"/>
      <c r="AEM231" s="1"/>
      <c r="AEN231" s="1"/>
      <c r="AEO231" s="1"/>
      <c r="AEP231" s="1"/>
      <c r="AEQ231" s="1"/>
      <c r="AER231" s="1"/>
      <c r="AES231" s="1"/>
      <c r="AET231" s="1"/>
      <c r="AEU231" s="1"/>
      <c r="AEV231" s="1"/>
      <c r="AEW231" s="1"/>
      <c r="AEX231" s="1"/>
      <c r="AEY231" s="1"/>
      <c r="AEZ231" s="1"/>
      <c r="AFA231" s="1"/>
      <c r="AFB231" s="1"/>
      <c r="AFC231" s="1"/>
      <c r="AFD231" s="1"/>
      <c r="AFE231" s="1"/>
      <c r="AFF231" s="1"/>
      <c r="AFG231" s="1"/>
      <c r="AFH231" s="1"/>
      <c r="AFI231" s="1"/>
      <c r="AFJ231" s="1"/>
      <c r="AFK231" s="1"/>
      <c r="AFL231" s="1"/>
      <c r="AFM231" s="1"/>
      <c r="AFN231" s="1"/>
      <c r="AFO231" s="1"/>
      <c r="AFP231" s="1"/>
      <c r="AFQ231" s="1"/>
      <c r="AFR231" s="1"/>
      <c r="AFS231" s="1"/>
      <c r="AFT231" s="1"/>
      <c r="AFU231" s="1"/>
      <c r="AFV231" s="1"/>
      <c r="AFW231" s="1"/>
      <c r="AFX231" s="1"/>
      <c r="AFY231" s="1"/>
      <c r="AFZ231" s="1"/>
      <c r="AGA231" s="1"/>
      <c r="AGB231" s="1"/>
      <c r="AGC231" s="1"/>
      <c r="AGD231" s="1"/>
      <c r="AGE231" s="1"/>
      <c r="AGF231" s="1"/>
      <c r="AGG231" s="1"/>
      <c r="AGH231" s="1"/>
      <c r="AGI231" s="1"/>
      <c r="AGJ231" s="1"/>
      <c r="AGK231" s="1"/>
      <c r="AGL231" s="1"/>
      <c r="AGM231" s="1"/>
      <c r="AGN231" s="1"/>
      <c r="AGO231" s="1"/>
      <c r="AGP231" s="1"/>
      <c r="AGQ231" s="1"/>
      <c r="AGR231" s="1"/>
      <c r="AGS231" s="1"/>
      <c r="AGT231" s="1"/>
      <c r="AGU231" s="1"/>
      <c r="AGV231" s="1"/>
      <c r="AGW231" s="1"/>
      <c r="AGX231" s="1"/>
      <c r="AGY231" s="1"/>
      <c r="AGZ231" s="1"/>
      <c r="AHA231" s="1"/>
      <c r="AHB231" s="1"/>
      <c r="AHC231" s="1"/>
      <c r="AHD231" s="1"/>
      <c r="AHE231" s="1"/>
      <c r="AHF231" s="1"/>
      <c r="AHG231" s="1"/>
      <c r="AHH231" s="1"/>
      <c r="AHI231" s="1"/>
      <c r="AHJ231" s="1"/>
      <c r="AHK231" s="1"/>
      <c r="AHL231" s="1"/>
      <c r="AHM231" s="1"/>
      <c r="AHN231" s="1"/>
      <c r="AHO231" s="1"/>
      <c r="AHP231" s="1"/>
      <c r="AHQ231" s="1"/>
      <c r="AHR231" s="1"/>
      <c r="AHS231" s="1"/>
      <c r="AHT231" s="1"/>
      <c r="AHU231" s="1"/>
      <c r="AHV231" s="1"/>
      <c r="AHW231" s="1"/>
      <c r="AHX231" s="1"/>
      <c r="AHY231" s="1"/>
      <c r="AHZ231" s="1"/>
      <c r="AIA231" s="1"/>
      <c r="AIB231" s="1"/>
      <c r="AIC231" s="1"/>
      <c r="AID231" s="1"/>
      <c r="AIE231" s="1"/>
      <c r="AIF231" s="1"/>
      <c r="AIG231" s="1"/>
      <c r="AIH231" s="1"/>
      <c r="AII231" s="1"/>
      <c r="AIJ231" s="1"/>
      <c r="AIK231" s="1"/>
      <c r="AIL231" s="1"/>
      <c r="AIM231" s="1"/>
      <c r="AIN231" s="1"/>
      <c r="AIO231" s="1"/>
      <c r="AIP231" s="1"/>
      <c r="AIQ231" s="1"/>
      <c r="AIR231" s="1"/>
      <c r="AIS231" s="1"/>
      <c r="AIT231" s="1"/>
      <c r="AIU231" s="1"/>
      <c r="AIV231" s="1"/>
      <c r="AIW231" s="1"/>
      <c r="AIX231" s="1"/>
      <c r="AIY231" s="1"/>
      <c r="AIZ231" s="1"/>
      <c r="AJA231" s="1"/>
      <c r="AJB231" s="1"/>
      <c r="AJC231" s="1"/>
      <c r="AJD231" s="1"/>
      <c r="AJE231" s="1"/>
      <c r="AJF231" s="1"/>
      <c r="AJG231" s="1"/>
      <c r="AJH231" s="1"/>
      <c r="AJI231" s="1"/>
      <c r="AJJ231" s="1"/>
      <c r="AJK231" s="1"/>
      <c r="AJL231" s="1"/>
      <c r="AJM231" s="1"/>
      <c r="AJN231" s="1"/>
      <c r="AJO231" s="1"/>
      <c r="AJP231" s="1"/>
      <c r="AJQ231" s="1"/>
      <c r="AJR231" s="1"/>
      <c r="AJS231" s="1"/>
      <c r="AJT231" s="1"/>
      <c r="AJU231" s="1"/>
      <c r="AJV231" s="1"/>
      <c r="AJW231" s="1"/>
      <c r="AJX231" s="1"/>
      <c r="AJY231" s="1"/>
      <c r="AJZ231" s="1"/>
      <c r="AKA231" s="1"/>
      <c r="AKB231" s="1"/>
      <c r="AKC231" s="1"/>
      <c r="AKD231" s="1"/>
      <c r="AKE231" s="1"/>
      <c r="AKF231" s="1"/>
      <c r="AKG231" s="1"/>
      <c r="AKH231" s="1"/>
      <c r="AKI231" s="1"/>
      <c r="AKJ231" s="1"/>
      <c r="AKK231" s="1"/>
      <c r="AKL231" s="1"/>
      <c r="AKM231" s="1"/>
      <c r="AKN231" s="1"/>
      <c r="AKO231" s="1"/>
      <c r="AKP231" s="1"/>
      <c r="AKQ231" s="1"/>
      <c r="AKR231" s="1"/>
      <c r="AKS231" s="1"/>
      <c r="AKT231" s="1"/>
      <c r="AKU231" s="1"/>
      <c r="AKV231" s="1"/>
      <c r="AKW231" s="1"/>
      <c r="AKX231" s="1"/>
      <c r="AKY231" s="1"/>
      <c r="AKZ231" s="1"/>
      <c r="ALA231" s="1"/>
      <c r="ALB231" s="1"/>
      <c r="ALC231" s="1"/>
      <c r="ALD231" s="1"/>
      <c r="ALE231" s="1"/>
      <c r="ALF231" s="1"/>
      <c r="ALG231" s="1"/>
      <c r="ALH231" s="1"/>
      <c r="ALI231" s="1"/>
      <c r="ALJ231" s="1"/>
      <c r="ALK231" s="1"/>
      <c r="ALL231" s="1"/>
      <c r="ALM231" s="1"/>
      <c r="ALN231" s="1"/>
      <c r="ALO231" s="1"/>
      <c r="ALP231" s="1"/>
      <c r="ALQ231" s="1"/>
      <c r="ALR231" s="1"/>
      <c r="ALS231" s="1"/>
      <c r="ALT231" s="1"/>
      <c r="ALU231" s="1"/>
      <c r="ALV231" s="1"/>
      <c r="ALW231" s="1"/>
      <c r="ALX231" s="1"/>
      <c r="ALY231" s="1"/>
      <c r="ALZ231" s="1"/>
      <c r="AMA231" s="1"/>
      <c r="AMB231" s="1"/>
      <c r="AMC231" s="1"/>
      <c r="AMD231" s="1"/>
    </row>
    <row r="232" spans="1:1018">
      <c r="A232" s="98">
        <v>1130235</v>
      </c>
      <c r="B232" s="99" t="s">
        <v>414</v>
      </c>
      <c r="C232" s="98">
        <v>880</v>
      </c>
      <c r="D232" s="100">
        <v>1</v>
      </c>
      <c r="E232" s="101">
        <v>1</v>
      </c>
      <c r="F232" s="97" t="s">
        <v>37</v>
      </c>
      <c r="G232" s="37" t="s">
        <v>263</v>
      </c>
      <c r="H232" s="19"/>
    </row>
    <row r="233" spans="1:1018">
      <c r="A233" s="98">
        <v>1130236</v>
      </c>
      <c r="B233" s="99" t="s">
        <v>415</v>
      </c>
      <c r="C233" s="98">
        <v>140</v>
      </c>
      <c r="D233" s="100">
        <v>1</v>
      </c>
      <c r="E233" s="101">
        <v>1</v>
      </c>
      <c r="F233" s="97" t="s">
        <v>37</v>
      </c>
      <c r="G233" s="37" t="s">
        <v>263</v>
      </c>
      <c r="H233" s="19"/>
    </row>
    <row r="234" spans="1:1018">
      <c r="A234" s="98">
        <v>1130237</v>
      </c>
      <c r="B234" s="99" t="s">
        <v>416</v>
      </c>
      <c r="C234" s="98">
        <v>120</v>
      </c>
      <c r="D234" s="100">
        <v>1</v>
      </c>
      <c r="E234" s="101">
        <v>1</v>
      </c>
      <c r="F234" s="97" t="s">
        <v>37</v>
      </c>
      <c r="G234" s="37" t="s">
        <v>263</v>
      </c>
      <c r="H234" s="19"/>
    </row>
    <row r="235" spans="1:1018">
      <c r="A235" s="98">
        <v>1130238</v>
      </c>
      <c r="B235" s="99" t="s">
        <v>417</v>
      </c>
      <c r="C235" s="98">
        <v>120</v>
      </c>
      <c r="D235" s="100">
        <v>1</v>
      </c>
      <c r="E235" s="101">
        <v>1</v>
      </c>
      <c r="F235" s="97" t="s">
        <v>37</v>
      </c>
      <c r="G235" s="37" t="s">
        <v>263</v>
      </c>
      <c r="H235" s="19"/>
    </row>
    <row r="236" spans="1:1018">
      <c r="A236" s="98">
        <v>1130239</v>
      </c>
      <c r="B236" s="99" t="s">
        <v>418</v>
      </c>
      <c r="C236" s="98">
        <v>280</v>
      </c>
      <c r="D236" s="100">
        <v>1</v>
      </c>
      <c r="E236" s="101">
        <v>1</v>
      </c>
      <c r="F236" s="97" t="s">
        <v>37</v>
      </c>
      <c r="G236" s="37" t="s">
        <v>263</v>
      </c>
      <c r="H236" s="19"/>
    </row>
    <row r="237" spans="1:1018">
      <c r="A237" s="98">
        <v>1130240</v>
      </c>
      <c r="B237" s="99" t="s">
        <v>419</v>
      </c>
      <c r="C237" s="98">
        <v>160</v>
      </c>
      <c r="D237" s="100">
        <v>1</v>
      </c>
      <c r="E237" s="101">
        <v>1</v>
      </c>
      <c r="F237" s="97" t="s">
        <v>37</v>
      </c>
      <c r="G237" s="37" t="s">
        <v>263</v>
      </c>
      <c r="H237" s="19"/>
    </row>
    <row r="238" spans="1:1018">
      <c r="A238" s="98">
        <v>1130241</v>
      </c>
      <c r="B238" s="99" t="s">
        <v>420</v>
      </c>
      <c r="C238" s="98">
        <v>100</v>
      </c>
      <c r="D238" s="100">
        <v>1</v>
      </c>
      <c r="E238" s="101">
        <v>1</v>
      </c>
      <c r="F238" s="97" t="s">
        <v>37</v>
      </c>
      <c r="G238" s="37" t="s">
        <v>263</v>
      </c>
      <c r="H238" s="19"/>
    </row>
    <row r="239" spans="1:1018">
      <c r="A239" s="98">
        <v>2130001</v>
      </c>
      <c r="B239" s="99" t="s">
        <v>96</v>
      </c>
      <c r="C239" s="98">
        <v>115</v>
      </c>
      <c r="D239" s="100">
        <v>4</v>
      </c>
      <c r="E239" s="101">
        <v>1</v>
      </c>
      <c r="F239" s="97" t="s">
        <v>37</v>
      </c>
      <c r="G239" s="7" t="s">
        <v>59</v>
      </c>
    </row>
    <row r="240" spans="1:1018">
      <c r="A240" s="98">
        <v>2130002</v>
      </c>
      <c r="B240" s="99" t="s">
        <v>92</v>
      </c>
      <c r="C240" s="98">
        <v>100</v>
      </c>
      <c r="D240" s="100">
        <v>1</v>
      </c>
      <c r="E240" s="101">
        <v>1</v>
      </c>
      <c r="F240" s="97" t="s">
        <v>37</v>
      </c>
      <c r="G240" s="7" t="s">
        <v>93</v>
      </c>
    </row>
    <row r="241" spans="1:8">
      <c r="A241" s="98">
        <v>2130003</v>
      </c>
      <c r="B241" s="99" t="s">
        <v>95</v>
      </c>
      <c r="C241" s="98">
        <v>170</v>
      </c>
      <c r="D241" s="100">
        <v>1</v>
      </c>
      <c r="E241" s="101">
        <v>2</v>
      </c>
      <c r="F241" s="103" t="s">
        <v>40</v>
      </c>
      <c r="G241" s="7" t="s">
        <v>44</v>
      </c>
    </row>
    <row r="242" spans="1:8">
      <c r="A242" s="98">
        <v>2130004</v>
      </c>
      <c r="B242" s="99" t="s">
        <v>285</v>
      </c>
      <c r="C242" s="98">
        <v>40</v>
      </c>
      <c r="D242" s="100">
        <v>1</v>
      </c>
      <c r="E242" s="101">
        <v>2</v>
      </c>
      <c r="F242" s="97" t="s">
        <v>40</v>
      </c>
      <c r="G242" s="7" t="s">
        <v>69</v>
      </c>
    </row>
    <row r="243" spans="1:8">
      <c r="A243" s="98">
        <v>2130005</v>
      </c>
      <c r="B243" s="99" t="s">
        <v>88</v>
      </c>
      <c r="C243" s="98">
        <v>60</v>
      </c>
      <c r="D243" s="100">
        <v>2</v>
      </c>
      <c r="E243" s="101">
        <v>2</v>
      </c>
      <c r="F243" s="97" t="s">
        <v>40</v>
      </c>
      <c r="G243" s="37" t="s">
        <v>268</v>
      </c>
    </row>
    <row r="244" spans="1:8">
      <c r="A244" s="98">
        <v>2130007</v>
      </c>
      <c r="B244" s="99" t="s">
        <v>90</v>
      </c>
      <c r="C244" s="98">
        <v>40</v>
      </c>
      <c r="D244" s="100">
        <v>1</v>
      </c>
      <c r="E244" s="101">
        <v>1</v>
      </c>
      <c r="F244" s="97" t="s">
        <v>37</v>
      </c>
      <c r="G244" s="7" t="s">
        <v>91</v>
      </c>
    </row>
    <row r="245" spans="1:8">
      <c r="A245" s="98">
        <v>2130008</v>
      </c>
      <c r="B245" s="99" t="s">
        <v>286</v>
      </c>
      <c r="C245" s="98">
        <v>80</v>
      </c>
      <c r="D245" s="100">
        <v>2</v>
      </c>
      <c r="E245" s="98">
        <v>1</v>
      </c>
      <c r="F245" s="104" t="s">
        <v>37</v>
      </c>
      <c r="G245" s="38" t="s">
        <v>94</v>
      </c>
    </row>
    <row r="246" spans="1:8">
      <c r="A246" s="98">
        <v>2130009</v>
      </c>
      <c r="B246" s="99" t="s">
        <v>287</v>
      </c>
      <c r="C246" s="98">
        <v>50</v>
      </c>
      <c r="D246" s="100">
        <v>1</v>
      </c>
      <c r="E246" s="98">
        <v>2</v>
      </c>
      <c r="F246" s="104" t="s">
        <v>40</v>
      </c>
      <c r="G246" s="38" t="s">
        <v>38</v>
      </c>
      <c r="H246" s="19"/>
    </row>
    <row r="247" spans="1:8">
      <c r="A247" s="98">
        <v>2130010</v>
      </c>
      <c r="B247" s="99" t="s">
        <v>248</v>
      </c>
      <c r="C247" s="98">
        <v>60</v>
      </c>
      <c r="D247" s="100">
        <v>1</v>
      </c>
      <c r="E247" s="101">
        <v>2</v>
      </c>
      <c r="F247" s="97" t="s">
        <v>40</v>
      </c>
      <c r="G247" s="37" t="s">
        <v>42</v>
      </c>
    </row>
    <row r="248" spans="1:8">
      <c r="A248" s="98">
        <v>2130011</v>
      </c>
      <c r="B248" s="99" t="s">
        <v>421</v>
      </c>
      <c r="C248" s="98">
        <v>1400</v>
      </c>
      <c r="D248" s="100">
        <v>1</v>
      </c>
      <c r="E248" s="101">
        <v>1</v>
      </c>
      <c r="F248" s="97" t="s">
        <v>37</v>
      </c>
      <c r="G248" s="37" t="s">
        <v>263</v>
      </c>
      <c r="H248" s="19"/>
    </row>
    <row r="249" spans="1:8">
      <c r="A249" s="98">
        <v>3130001</v>
      </c>
      <c r="B249" s="99" t="s">
        <v>108</v>
      </c>
      <c r="C249" s="98">
        <v>400</v>
      </c>
      <c r="D249" s="100">
        <v>2</v>
      </c>
      <c r="E249" s="101">
        <v>1</v>
      </c>
      <c r="F249" s="97" t="s">
        <v>37</v>
      </c>
      <c r="G249" s="7" t="s">
        <v>87</v>
      </c>
    </row>
    <row r="250" spans="1:8">
      <c r="A250" s="98">
        <v>3130002</v>
      </c>
      <c r="B250" s="99" t="s">
        <v>105</v>
      </c>
      <c r="C250" s="98">
        <v>400</v>
      </c>
      <c r="D250" s="100">
        <v>2</v>
      </c>
      <c r="E250" s="101">
        <v>1</v>
      </c>
      <c r="F250" s="97" t="s">
        <v>37</v>
      </c>
      <c r="G250" s="7" t="s">
        <v>87</v>
      </c>
    </row>
    <row r="251" spans="1:8">
      <c r="A251" s="98">
        <v>3130003</v>
      </c>
      <c r="B251" s="99" t="s">
        <v>115</v>
      </c>
      <c r="C251" s="98">
        <v>360</v>
      </c>
      <c r="D251" s="100">
        <v>2</v>
      </c>
      <c r="E251" s="101">
        <v>1</v>
      </c>
      <c r="F251" s="97" t="s">
        <v>37</v>
      </c>
      <c r="G251" s="7" t="s">
        <v>116</v>
      </c>
    </row>
    <row r="252" spans="1:8">
      <c r="A252" s="98">
        <v>3130004</v>
      </c>
      <c r="B252" s="99" t="s">
        <v>106</v>
      </c>
      <c r="C252" s="98">
        <v>50</v>
      </c>
      <c r="D252" s="100">
        <v>1</v>
      </c>
      <c r="E252" s="101">
        <v>1</v>
      </c>
      <c r="F252" s="97" t="s">
        <v>37</v>
      </c>
      <c r="G252" s="37" t="s">
        <v>68</v>
      </c>
    </row>
    <row r="253" spans="1:8">
      <c r="A253" s="98">
        <v>3130005</v>
      </c>
      <c r="B253" s="99" t="s">
        <v>107</v>
      </c>
      <c r="C253" s="98">
        <v>120</v>
      </c>
      <c r="D253" s="100">
        <v>1</v>
      </c>
      <c r="E253" s="101">
        <v>1</v>
      </c>
      <c r="F253" s="97" t="s">
        <v>37</v>
      </c>
      <c r="G253" s="37" t="s">
        <v>55</v>
      </c>
    </row>
    <row r="254" spans="1:8">
      <c r="A254" s="98">
        <v>3130006</v>
      </c>
      <c r="B254" s="99" t="s">
        <v>112</v>
      </c>
      <c r="C254" s="98">
        <v>400</v>
      </c>
      <c r="D254" s="100">
        <v>2</v>
      </c>
      <c r="E254" s="101">
        <v>1</v>
      </c>
      <c r="F254" s="97" t="s">
        <v>37</v>
      </c>
      <c r="G254" s="37" t="s">
        <v>268</v>
      </c>
    </row>
    <row r="255" spans="1:8">
      <c r="A255" s="98">
        <v>3130007</v>
      </c>
      <c r="B255" s="99" t="s">
        <v>114</v>
      </c>
      <c r="C255" s="98">
        <v>200</v>
      </c>
      <c r="D255" s="100">
        <v>1</v>
      </c>
      <c r="E255" s="101">
        <v>1</v>
      </c>
      <c r="F255" s="97" t="s">
        <v>37</v>
      </c>
      <c r="G255" s="37" t="s">
        <v>422</v>
      </c>
    </row>
    <row r="256" spans="1:8">
      <c r="A256" s="98">
        <v>3130008</v>
      </c>
      <c r="B256" s="99" t="s">
        <v>119</v>
      </c>
      <c r="C256" s="98">
        <v>200</v>
      </c>
      <c r="D256" s="100">
        <v>1</v>
      </c>
      <c r="E256" s="101">
        <v>1</v>
      </c>
      <c r="F256" s="97" t="s">
        <v>37</v>
      </c>
      <c r="G256" s="37" t="s">
        <v>269</v>
      </c>
    </row>
    <row r="257" spans="1:7">
      <c r="A257" s="98">
        <v>3130009</v>
      </c>
      <c r="B257" s="99" t="s">
        <v>120</v>
      </c>
      <c r="C257" s="98">
        <v>80</v>
      </c>
      <c r="D257" s="100">
        <v>1</v>
      </c>
      <c r="E257" s="101">
        <v>1</v>
      </c>
      <c r="F257" s="97" t="s">
        <v>37</v>
      </c>
      <c r="G257" s="7" t="s">
        <v>38</v>
      </c>
    </row>
    <row r="258" spans="1:7">
      <c r="A258" s="98">
        <v>3130012</v>
      </c>
      <c r="B258" s="99" t="s">
        <v>117</v>
      </c>
      <c r="C258" s="98">
        <v>450</v>
      </c>
      <c r="D258" s="100">
        <v>2</v>
      </c>
      <c r="E258" s="101">
        <v>1</v>
      </c>
      <c r="F258" s="97" t="s">
        <v>37</v>
      </c>
      <c r="G258" s="7" t="s">
        <v>118</v>
      </c>
    </row>
    <row r="259" spans="1:7">
      <c r="A259" s="98">
        <v>3130013</v>
      </c>
      <c r="B259" s="99" t="s">
        <v>288</v>
      </c>
      <c r="C259" s="98">
        <v>100</v>
      </c>
      <c r="D259" s="100">
        <v>1</v>
      </c>
      <c r="E259" s="101">
        <v>1</v>
      </c>
      <c r="F259" s="97" t="s">
        <v>37</v>
      </c>
      <c r="G259" s="7" t="s">
        <v>64</v>
      </c>
    </row>
    <row r="260" spans="1:7">
      <c r="A260" s="98">
        <v>3130015</v>
      </c>
      <c r="B260" s="99" t="s">
        <v>121</v>
      </c>
      <c r="C260" s="98">
        <v>20</v>
      </c>
      <c r="D260" s="100">
        <v>2</v>
      </c>
      <c r="E260" s="101">
        <v>1</v>
      </c>
      <c r="F260" s="97" t="s">
        <v>37</v>
      </c>
      <c r="G260" s="7" t="s">
        <v>113</v>
      </c>
    </row>
    <row r="261" spans="1:7">
      <c r="A261" s="98">
        <v>3130018</v>
      </c>
      <c r="B261" s="99" t="s">
        <v>289</v>
      </c>
      <c r="C261" s="98">
        <v>80</v>
      </c>
      <c r="D261" s="100">
        <v>2</v>
      </c>
      <c r="E261" s="101">
        <v>1</v>
      </c>
      <c r="F261" s="97" t="s">
        <v>37</v>
      </c>
      <c r="G261" s="7" t="s">
        <v>76</v>
      </c>
    </row>
    <row r="262" spans="1:7">
      <c r="A262" s="98">
        <v>3130020</v>
      </c>
      <c r="B262" s="99" t="s">
        <v>110</v>
      </c>
      <c r="C262" s="98">
        <v>400</v>
      </c>
      <c r="D262" s="100">
        <v>2</v>
      </c>
      <c r="E262" s="101">
        <v>1</v>
      </c>
      <c r="F262" s="97" t="s">
        <v>37</v>
      </c>
      <c r="G262" s="7" t="s">
        <v>111</v>
      </c>
    </row>
    <row r="263" spans="1:7">
      <c r="A263" s="98">
        <v>3130021</v>
      </c>
      <c r="B263" s="99" t="s">
        <v>308</v>
      </c>
      <c r="C263" s="98">
        <v>240</v>
      </c>
      <c r="D263" s="100">
        <v>2</v>
      </c>
      <c r="E263" s="101">
        <v>1</v>
      </c>
      <c r="F263" s="97" t="s">
        <v>37</v>
      </c>
      <c r="G263" s="7" t="s">
        <v>76</v>
      </c>
    </row>
    <row r="264" spans="1:7">
      <c r="A264" s="98">
        <v>3130022</v>
      </c>
      <c r="B264" s="99" t="s">
        <v>109</v>
      </c>
      <c r="C264" s="98">
        <v>500</v>
      </c>
      <c r="D264" s="100">
        <v>2</v>
      </c>
      <c r="E264" s="101">
        <v>1</v>
      </c>
      <c r="F264" s="97" t="s">
        <v>37</v>
      </c>
      <c r="G264" s="7" t="s">
        <v>76</v>
      </c>
    </row>
    <row r="265" spans="1:7">
      <c r="A265" s="98">
        <v>3130023</v>
      </c>
      <c r="B265" s="99" t="s">
        <v>226</v>
      </c>
      <c r="C265" s="98">
        <v>80</v>
      </c>
      <c r="D265" s="100">
        <v>1</v>
      </c>
      <c r="E265" s="101">
        <v>1</v>
      </c>
      <c r="F265" s="97" t="s">
        <v>37</v>
      </c>
      <c r="G265" s="37" t="s">
        <v>246</v>
      </c>
    </row>
    <row r="266" spans="1:7">
      <c r="A266" s="98">
        <v>4130002</v>
      </c>
      <c r="B266" s="99" t="s">
        <v>43</v>
      </c>
      <c r="C266" s="98">
        <v>20</v>
      </c>
      <c r="D266" s="100">
        <v>1</v>
      </c>
      <c r="E266" s="101">
        <v>1</v>
      </c>
      <c r="F266" s="97" t="s">
        <v>37</v>
      </c>
      <c r="G266" s="7" t="s">
        <v>44</v>
      </c>
    </row>
    <row r="267" spans="1:7">
      <c r="A267" s="98">
        <v>4130003</v>
      </c>
      <c r="B267" s="99" t="s">
        <v>181</v>
      </c>
      <c r="C267" s="98">
        <v>150</v>
      </c>
      <c r="D267" s="100">
        <v>1</v>
      </c>
      <c r="E267" s="101">
        <v>1</v>
      </c>
      <c r="F267" s="97" t="s">
        <v>37</v>
      </c>
      <c r="G267" s="7" t="s">
        <v>64</v>
      </c>
    </row>
    <row r="268" spans="1:7">
      <c r="A268" s="98">
        <v>4130004</v>
      </c>
      <c r="B268" s="99" t="s">
        <v>182</v>
      </c>
      <c r="C268" s="98">
        <v>70</v>
      </c>
      <c r="D268" s="100">
        <v>1</v>
      </c>
      <c r="E268" s="101">
        <v>1</v>
      </c>
      <c r="F268" s="97" t="s">
        <v>37</v>
      </c>
      <c r="G268" s="7" t="s">
        <v>61</v>
      </c>
    </row>
    <row r="269" spans="1:7">
      <c r="A269" s="98">
        <v>4130005</v>
      </c>
      <c r="B269" s="99" t="s">
        <v>183</v>
      </c>
      <c r="C269" s="98">
        <v>55</v>
      </c>
      <c r="D269" s="100">
        <v>1</v>
      </c>
      <c r="E269" s="101">
        <v>1</v>
      </c>
      <c r="F269" s="97" t="s">
        <v>37</v>
      </c>
      <c r="G269" s="7" t="s">
        <v>57</v>
      </c>
    </row>
    <row r="270" spans="1:7">
      <c r="A270" s="98">
        <v>4130006</v>
      </c>
      <c r="B270" s="99" t="s">
        <v>186</v>
      </c>
      <c r="C270" s="98">
        <v>100</v>
      </c>
      <c r="D270" s="100">
        <v>1</v>
      </c>
      <c r="E270" s="101">
        <v>1</v>
      </c>
      <c r="F270" s="97" t="s">
        <v>37</v>
      </c>
      <c r="G270" s="37" t="s">
        <v>386</v>
      </c>
    </row>
    <row r="271" spans="1:7">
      <c r="A271" s="98">
        <v>4130007</v>
      </c>
      <c r="B271" s="99" t="s">
        <v>177</v>
      </c>
      <c r="C271" s="98">
        <v>100</v>
      </c>
      <c r="D271" s="100">
        <v>1</v>
      </c>
      <c r="E271" s="101">
        <v>1</v>
      </c>
      <c r="F271" s="97" t="s">
        <v>37</v>
      </c>
      <c r="G271" s="7" t="s">
        <v>38</v>
      </c>
    </row>
    <row r="272" spans="1:7">
      <c r="A272" s="98">
        <v>4130008</v>
      </c>
      <c r="B272" s="99" t="s">
        <v>178</v>
      </c>
      <c r="C272" s="98">
        <v>100</v>
      </c>
      <c r="D272" s="100">
        <v>2</v>
      </c>
      <c r="E272" s="101">
        <v>1</v>
      </c>
      <c r="F272" s="97" t="s">
        <v>37</v>
      </c>
      <c r="G272" s="37" t="s">
        <v>176</v>
      </c>
    </row>
    <row r="273" spans="1:7">
      <c r="A273" s="98">
        <v>4130011</v>
      </c>
      <c r="B273" s="99" t="s">
        <v>179</v>
      </c>
      <c r="C273" s="98">
        <v>60</v>
      </c>
      <c r="D273" s="100">
        <v>1</v>
      </c>
      <c r="E273" s="101">
        <v>1</v>
      </c>
      <c r="F273" s="97" t="s">
        <v>37</v>
      </c>
      <c r="G273" s="7" t="s">
        <v>93</v>
      </c>
    </row>
    <row r="274" spans="1:7">
      <c r="A274" s="98">
        <v>4130014</v>
      </c>
      <c r="B274" s="99" t="s">
        <v>184</v>
      </c>
      <c r="C274" s="98">
        <v>70</v>
      </c>
      <c r="D274" s="100">
        <v>1</v>
      </c>
      <c r="E274" s="101">
        <v>1</v>
      </c>
      <c r="F274" s="97" t="s">
        <v>37</v>
      </c>
      <c r="G274" s="7" t="s">
        <v>93</v>
      </c>
    </row>
    <row r="275" spans="1:7">
      <c r="A275" s="98">
        <v>4130024</v>
      </c>
      <c r="B275" s="99" t="s">
        <v>185</v>
      </c>
      <c r="C275" s="98">
        <v>90</v>
      </c>
      <c r="D275" s="100">
        <v>1</v>
      </c>
      <c r="E275" s="101">
        <v>1</v>
      </c>
      <c r="F275" s="97" t="s">
        <v>37</v>
      </c>
      <c r="G275" s="7" t="s">
        <v>91</v>
      </c>
    </row>
    <row r="276" spans="1:7">
      <c r="A276" s="98">
        <v>4130025</v>
      </c>
      <c r="B276" s="99" t="s">
        <v>52</v>
      </c>
      <c r="C276" s="98">
        <v>40</v>
      </c>
      <c r="D276" s="100">
        <v>1</v>
      </c>
      <c r="E276" s="101">
        <v>1</v>
      </c>
      <c r="F276" s="97" t="s">
        <v>37</v>
      </c>
      <c r="G276" s="7" t="s">
        <v>53</v>
      </c>
    </row>
    <row r="277" spans="1:7">
      <c r="A277" s="98">
        <v>5130001</v>
      </c>
      <c r="B277" s="99" t="s">
        <v>194</v>
      </c>
      <c r="C277" s="98">
        <v>40</v>
      </c>
      <c r="D277" s="100">
        <v>1</v>
      </c>
      <c r="E277" s="101">
        <v>1</v>
      </c>
      <c r="F277" s="97" t="s">
        <v>37</v>
      </c>
      <c r="G277" s="7" t="s">
        <v>57</v>
      </c>
    </row>
    <row r="278" spans="1:7">
      <c r="A278" s="98">
        <v>5130005</v>
      </c>
      <c r="B278" s="99" t="s">
        <v>193</v>
      </c>
      <c r="C278" s="98">
        <v>100</v>
      </c>
      <c r="D278" s="100">
        <v>1</v>
      </c>
      <c r="E278" s="101">
        <v>1</v>
      </c>
      <c r="F278" s="97" t="s">
        <v>37</v>
      </c>
      <c r="G278" s="7" t="s">
        <v>53</v>
      </c>
    </row>
    <row r="279" spans="1:7">
      <c r="A279" s="98">
        <v>5130007</v>
      </c>
      <c r="B279" s="99" t="s">
        <v>197</v>
      </c>
      <c r="C279" s="98">
        <v>90</v>
      </c>
      <c r="D279" s="100">
        <v>1</v>
      </c>
      <c r="E279" s="101">
        <v>1</v>
      </c>
      <c r="F279" s="97" t="s">
        <v>37</v>
      </c>
      <c r="G279" s="7" t="s">
        <v>149</v>
      </c>
    </row>
    <row r="280" spans="1:7">
      <c r="A280" s="98">
        <v>5130011</v>
      </c>
      <c r="B280" s="99" t="s">
        <v>196</v>
      </c>
      <c r="C280" s="98">
        <v>60</v>
      </c>
      <c r="D280" s="100">
        <v>1</v>
      </c>
      <c r="E280" s="101">
        <v>1</v>
      </c>
      <c r="F280" s="97" t="s">
        <v>37</v>
      </c>
      <c r="G280" s="7" t="s">
        <v>44</v>
      </c>
    </row>
    <row r="281" spans="1:7">
      <c r="A281" s="98">
        <v>5130012</v>
      </c>
      <c r="B281" s="99" t="s">
        <v>198</v>
      </c>
      <c r="C281" s="98">
        <v>60</v>
      </c>
      <c r="D281" s="100">
        <v>1</v>
      </c>
      <c r="E281" s="101">
        <v>1</v>
      </c>
      <c r="F281" s="97" t="s">
        <v>37</v>
      </c>
      <c r="G281" s="37" t="s">
        <v>61</v>
      </c>
    </row>
    <row r="282" spans="1:7">
      <c r="A282" s="98">
        <v>5130014</v>
      </c>
      <c r="B282" s="99" t="s">
        <v>199</v>
      </c>
      <c r="C282" s="98">
        <v>60</v>
      </c>
      <c r="D282" s="100">
        <v>1</v>
      </c>
      <c r="E282" s="101">
        <v>1</v>
      </c>
      <c r="F282" s="97" t="s">
        <v>37</v>
      </c>
      <c r="G282" s="37" t="s">
        <v>267</v>
      </c>
    </row>
    <row r="283" spans="1:7">
      <c r="A283" s="98">
        <v>5130016</v>
      </c>
      <c r="B283" s="99" t="s">
        <v>195</v>
      </c>
      <c r="C283" s="98">
        <v>40</v>
      </c>
      <c r="D283" s="100">
        <v>1</v>
      </c>
      <c r="E283" s="101">
        <v>1</v>
      </c>
      <c r="F283" s="97" t="s">
        <v>37</v>
      </c>
      <c r="G283" s="7" t="s">
        <v>57</v>
      </c>
    </row>
    <row r="284" spans="1:7">
      <c r="A284" s="98">
        <v>5130017</v>
      </c>
      <c r="B284" s="99" t="s">
        <v>200</v>
      </c>
      <c r="C284" s="98">
        <v>60</v>
      </c>
      <c r="D284" s="100">
        <v>1</v>
      </c>
      <c r="E284" s="101">
        <v>1</v>
      </c>
      <c r="F284" s="97" t="s">
        <v>37</v>
      </c>
      <c r="G284" s="7" t="s">
        <v>149</v>
      </c>
    </row>
    <row r="285" spans="1:7">
      <c r="A285" s="98">
        <v>5130018</v>
      </c>
      <c r="B285" s="99" t="s">
        <v>192</v>
      </c>
      <c r="C285" s="98">
        <v>65</v>
      </c>
      <c r="D285" s="100">
        <v>1</v>
      </c>
      <c r="E285" s="101">
        <v>1</v>
      </c>
      <c r="F285" s="97" t="s">
        <v>37</v>
      </c>
      <c r="G285" s="37" t="s">
        <v>53</v>
      </c>
    </row>
    <row r="286" spans="1:7">
      <c r="A286" s="98">
        <v>5130020</v>
      </c>
      <c r="B286" s="99" t="s">
        <v>191</v>
      </c>
      <c r="C286" s="98">
        <v>200</v>
      </c>
      <c r="D286" s="100">
        <v>2</v>
      </c>
      <c r="E286" s="101">
        <v>1</v>
      </c>
      <c r="F286" s="97" t="s">
        <v>37</v>
      </c>
      <c r="G286" s="7" t="s">
        <v>128</v>
      </c>
    </row>
    <row r="287" spans="1:7">
      <c r="A287" s="98">
        <v>7130001</v>
      </c>
      <c r="B287" s="99" t="s">
        <v>72</v>
      </c>
      <c r="C287" s="98">
        <v>170</v>
      </c>
      <c r="D287" s="100">
        <v>2</v>
      </c>
      <c r="E287" s="101">
        <v>1</v>
      </c>
      <c r="F287" s="97" t="s">
        <v>37</v>
      </c>
      <c r="G287" s="7" t="s">
        <v>45</v>
      </c>
    </row>
    <row r="288" spans="1:7">
      <c r="A288" s="98">
        <v>7130003</v>
      </c>
      <c r="B288" s="99" t="s">
        <v>56</v>
      </c>
      <c r="C288" s="98">
        <v>150</v>
      </c>
      <c r="D288" s="100">
        <v>1</v>
      </c>
      <c r="E288" s="101">
        <v>1</v>
      </c>
      <c r="F288" s="97" t="s">
        <v>37</v>
      </c>
      <c r="G288" s="7" t="s">
        <v>57</v>
      </c>
    </row>
    <row r="289" spans="1:7">
      <c r="A289" s="98">
        <v>8130001</v>
      </c>
      <c r="B289" s="99" t="s">
        <v>144</v>
      </c>
      <c r="C289" s="98">
        <v>240</v>
      </c>
      <c r="D289" s="100">
        <v>2</v>
      </c>
      <c r="E289" s="101">
        <v>1</v>
      </c>
      <c r="F289" s="97" t="s">
        <v>37</v>
      </c>
      <c r="G289" s="37" t="s">
        <v>384</v>
      </c>
    </row>
    <row r="290" spans="1:7">
      <c r="A290" s="98">
        <v>8130002</v>
      </c>
      <c r="B290" s="99" t="s">
        <v>126</v>
      </c>
      <c r="C290" s="98">
        <v>70</v>
      </c>
      <c r="D290" s="100">
        <v>2</v>
      </c>
      <c r="E290" s="101">
        <v>1</v>
      </c>
      <c r="F290" s="97" t="s">
        <v>37</v>
      </c>
      <c r="G290" s="37" t="s">
        <v>423</v>
      </c>
    </row>
    <row r="291" spans="1:7">
      <c r="A291" s="98">
        <v>8130003</v>
      </c>
      <c r="B291" s="99" t="s">
        <v>262</v>
      </c>
      <c r="C291" s="98">
        <v>200</v>
      </c>
      <c r="D291" s="100">
        <v>1</v>
      </c>
      <c r="E291" s="101">
        <v>1</v>
      </c>
      <c r="F291" s="97" t="s">
        <v>37</v>
      </c>
      <c r="G291" s="37" t="s">
        <v>263</v>
      </c>
    </row>
    <row r="292" spans="1:7">
      <c r="A292" s="98">
        <v>9130001</v>
      </c>
      <c r="B292" s="99" t="s">
        <v>131</v>
      </c>
      <c r="C292" s="98">
        <v>300</v>
      </c>
      <c r="D292" s="100">
        <v>1</v>
      </c>
      <c r="E292" s="101">
        <v>1</v>
      </c>
      <c r="F292" s="97" t="s">
        <v>37</v>
      </c>
      <c r="G292" s="7" t="s">
        <v>57</v>
      </c>
    </row>
    <row r="293" spans="1:7" ht="30">
      <c r="A293" s="98">
        <v>9130002</v>
      </c>
      <c r="B293" s="102" t="s">
        <v>132</v>
      </c>
      <c r="C293" s="106">
        <v>220</v>
      </c>
      <c r="D293" s="100">
        <v>1</v>
      </c>
      <c r="E293" s="101">
        <v>1</v>
      </c>
      <c r="F293" s="97" t="s">
        <v>37</v>
      </c>
      <c r="G293" s="37" t="s">
        <v>424</v>
      </c>
    </row>
    <row r="294" spans="1:7">
      <c r="A294" s="98">
        <v>9130003</v>
      </c>
      <c r="B294" s="99" t="s">
        <v>130</v>
      </c>
      <c r="C294" s="98">
        <v>150</v>
      </c>
      <c r="D294" s="100">
        <v>1</v>
      </c>
      <c r="E294" s="101">
        <v>1</v>
      </c>
      <c r="F294" s="97" t="s">
        <v>37</v>
      </c>
      <c r="G294" s="7" t="s">
        <v>38</v>
      </c>
    </row>
    <row r="295" spans="1:7">
      <c r="A295" s="98">
        <v>9130004</v>
      </c>
      <c r="B295" s="99" t="s">
        <v>133</v>
      </c>
      <c r="C295" s="98">
        <v>200</v>
      </c>
      <c r="D295" s="100">
        <v>1</v>
      </c>
      <c r="E295" s="101">
        <v>1</v>
      </c>
      <c r="F295" s="97" t="s">
        <v>37</v>
      </c>
      <c r="G295" s="7" t="s">
        <v>55</v>
      </c>
    </row>
    <row r="296" spans="1:7">
      <c r="A296" s="98">
        <v>9130005</v>
      </c>
      <c r="B296" s="99" t="s">
        <v>135</v>
      </c>
      <c r="C296" s="98">
        <v>80</v>
      </c>
      <c r="D296" s="100">
        <v>1</v>
      </c>
      <c r="E296" s="101">
        <v>1</v>
      </c>
      <c r="F296" s="97" t="s">
        <v>37</v>
      </c>
      <c r="G296" s="7" t="s">
        <v>33</v>
      </c>
    </row>
    <row r="297" spans="1:7">
      <c r="A297" s="98">
        <v>9130006</v>
      </c>
      <c r="B297" s="99" t="s">
        <v>134</v>
      </c>
      <c r="C297" s="98">
        <v>175</v>
      </c>
      <c r="D297" s="100">
        <v>2</v>
      </c>
      <c r="E297" s="101">
        <v>1</v>
      </c>
      <c r="F297" s="97" t="s">
        <v>37</v>
      </c>
      <c r="G297" s="7" t="s">
        <v>50</v>
      </c>
    </row>
    <row r="298" spans="1:7">
      <c r="A298" s="98">
        <v>10130002</v>
      </c>
      <c r="B298" s="99" t="s">
        <v>71</v>
      </c>
      <c r="C298" s="98">
        <v>660</v>
      </c>
      <c r="D298" s="100">
        <v>2</v>
      </c>
      <c r="E298" s="101">
        <v>1</v>
      </c>
      <c r="F298" s="97" t="s">
        <v>37</v>
      </c>
      <c r="G298" s="37" t="s">
        <v>425</v>
      </c>
    </row>
    <row r="299" spans="1:7">
      <c r="A299" s="98">
        <v>10130003</v>
      </c>
      <c r="B299" s="99" t="s">
        <v>215</v>
      </c>
      <c r="C299" s="98">
        <v>100</v>
      </c>
      <c r="D299" s="100">
        <v>2</v>
      </c>
      <c r="E299" s="101">
        <v>1</v>
      </c>
      <c r="F299" s="97" t="s">
        <v>37</v>
      </c>
      <c r="G299" s="37" t="s">
        <v>176</v>
      </c>
    </row>
    <row r="300" spans="1:7">
      <c r="A300" s="98">
        <v>10130005</v>
      </c>
      <c r="B300" s="99" t="s">
        <v>151</v>
      </c>
      <c r="C300" s="98">
        <v>35</v>
      </c>
      <c r="D300" s="100">
        <v>2</v>
      </c>
      <c r="E300" s="101">
        <v>1</v>
      </c>
      <c r="F300" s="97" t="s">
        <v>37</v>
      </c>
      <c r="G300" s="7" t="s">
        <v>152</v>
      </c>
    </row>
    <row r="301" spans="1:7">
      <c r="A301" s="98">
        <v>12130001</v>
      </c>
      <c r="B301" s="99" t="s">
        <v>166</v>
      </c>
      <c r="C301" s="98">
        <v>60</v>
      </c>
      <c r="D301" s="100">
        <v>1</v>
      </c>
      <c r="E301" s="101">
        <v>1</v>
      </c>
      <c r="F301" s="97" t="s">
        <v>37</v>
      </c>
      <c r="G301" s="7" t="s">
        <v>33</v>
      </c>
    </row>
    <row r="302" spans="1:7">
      <c r="A302" s="98">
        <v>14130001</v>
      </c>
      <c r="B302" s="99" t="s">
        <v>231</v>
      </c>
      <c r="C302" s="98">
        <v>60</v>
      </c>
      <c r="D302" s="100">
        <v>1</v>
      </c>
      <c r="E302" s="101">
        <v>1</v>
      </c>
      <c r="F302" s="97" t="s">
        <v>37</v>
      </c>
      <c r="G302" s="37" t="s">
        <v>38</v>
      </c>
    </row>
    <row r="303" spans="1:7">
      <c r="A303" s="98">
        <v>15130001</v>
      </c>
      <c r="B303" s="99" t="s">
        <v>159</v>
      </c>
      <c r="C303" s="98">
        <v>25</v>
      </c>
      <c r="D303" s="100">
        <v>1</v>
      </c>
      <c r="E303" s="101">
        <v>1</v>
      </c>
      <c r="F303" s="97" t="s">
        <v>37</v>
      </c>
      <c r="G303" s="7" t="s">
        <v>44</v>
      </c>
    </row>
    <row r="304" spans="1:7">
      <c r="A304" s="98">
        <v>17130001</v>
      </c>
      <c r="B304" s="99" t="s">
        <v>311</v>
      </c>
      <c r="C304" s="98">
        <v>80</v>
      </c>
      <c r="D304" s="100">
        <v>2</v>
      </c>
      <c r="E304" s="101">
        <v>1</v>
      </c>
      <c r="F304" s="97" t="s">
        <v>37</v>
      </c>
      <c r="G304" s="7" t="s">
        <v>50</v>
      </c>
    </row>
    <row r="305" spans="3:6">
      <c r="C305" s="18"/>
      <c r="D305" s="18"/>
      <c r="E305" s="101">
        <v>1</v>
      </c>
      <c r="F305" s="97" t="s">
        <v>37</v>
      </c>
    </row>
    <row r="306" spans="3:6">
      <c r="C306" s="18"/>
      <c r="D306" s="18"/>
      <c r="E306" s="101">
        <v>2</v>
      </c>
      <c r="F306" s="97" t="s">
        <v>40</v>
      </c>
    </row>
    <row r="307" spans="3:6">
      <c r="C307" s="18"/>
      <c r="D307" s="18"/>
      <c r="E307" s="101">
        <v>3</v>
      </c>
      <c r="F307" s="107" t="s">
        <v>137</v>
      </c>
    </row>
  </sheetData>
  <sheetProtection password="B37B" sheet="1" objects="1" scenarios="1" selectLockedCells="1"/>
  <sortState ref="A92:AMK270">
    <sortCondition ref="A89"/>
  </sortState>
  <mergeCells count="35">
    <mergeCell ref="D20:I20"/>
    <mergeCell ref="D21:I21"/>
    <mergeCell ref="A24:I24"/>
    <mergeCell ref="A25:G25"/>
    <mergeCell ref="H25:I25"/>
    <mergeCell ref="A20:C20"/>
    <mergeCell ref="B21:C21"/>
    <mergeCell ref="A23:I23"/>
    <mergeCell ref="B17:C17"/>
    <mergeCell ref="D17:I17"/>
    <mergeCell ref="A18:C18"/>
    <mergeCell ref="D18:I18"/>
    <mergeCell ref="A19:C19"/>
    <mergeCell ref="D19:I19"/>
    <mergeCell ref="G5:I5"/>
    <mergeCell ref="A7:I10"/>
    <mergeCell ref="D16:I16"/>
    <mergeCell ref="A13:F13"/>
    <mergeCell ref="A14:F14"/>
    <mergeCell ref="A16:C16"/>
    <mergeCell ref="H2:I2"/>
    <mergeCell ref="H3:I3"/>
    <mergeCell ref="F2:G2"/>
    <mergeCell ref="F3:G3"/>
    <mergeCell ref="H4:I4"/>
    <mergeCell ref="F4:G4"/>
    <mergeCell ref="A78:I78"/>
    <mergeCell ref="B75:E75"/>
    <mergeCell ref="B76:E76"/>
    <mergeCell ref="A27:I27"/>
    <mergeCell ref="A50:I50"/>
    <mergeCell ref="A77:I77"/>
    <mergeCell ref="A32:I32"/>
    <mergeCell ref="A29:I29"/>
    <mergeCell ref="A31:I31"/>
  </mergeCells>
  <conditionalFormatting sqref="I30 I55:I73">
    <cfRule type="expression" dxfId="2" priority="5">
      <formula>H30&gt;F30</formula>
    </cfRule>
  </conditionalFormatting>
  <conditionalFormatting sqref="I33">
    <cfRule type="expression" dxfId="1" priority="3">
      <formula>H33&gt;F33</formula>
    </cfRule>
  </conditionalFormatting>
  <conditionalFormatting sqref="I52:I54">
    <cfRule type="expression" dxfId="0" priority="1">
      <formula>H52&gt;F52</formula>
    </cfRule>
  </conditionalFormatting>
  <dataValidations count="1">
    <dataValidation type="whole" allowBlank="1" showInputMessage="1" showErrorMessage="1" errorTitle="Erreur de saisie" error="La quantité doit être un nombre entre 0 et 288. La saisie de texte est interdite" sqref="H33:H47 H30">
      <formula1>0</formula1>
      <formula2>288</formula2>
    </dataValidation>
  </dataValidations>
  <hyperlinks>
    <hyperlink ref="B12" r:id="rId1"/>
  </hyperlinks>
  <printOptions horizontalCentered="1"/>
  <pageMargins left="0.31496062992125984" right="0.31496062992125984" top="0.27559055118110237" bottom="0.27559055118110237" header="0.51181102362204722" footer="0.51181102362204722"/>
  <pageSetup paperSize="9" scale="54" firstPageNumber="0" fitToHeight="2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produits CE+ETAT</vt:lpstr>
      <vt:lpstr>'produits CE+ETAT'!_FilterDatabase_0</vt:lpstr>
      <vt:lpstr>'produits CE+ETAT'!_FilterDatabase_0_0</vt:lpstr>
      <vt:lpstr>'produits CE+ETAT'!Print_Area_0</vt:lpstr>
      <vt:lpstr>'produits CE+ETAT'!Print_Area_0_0</vt:lpstr>
      <vt:lpstr>'produits CE+ETAT'!Zone_d_impression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appros1</dc:creator>
  <cp:lastModifiedBy>HP-5089</cp:lastModifiedBy>
  <cp:revision>4</cp:revision>
  <cp:lastPrinted>2020-12-29T06:07:44Z</cp:lastPrinted>
  <dcterms:created xsi:type="dcterms:W3CDTF">2012-10-04T03:54:01Z</dcterms:created>
  <dcterms:modified xsi:type="dcterms:W3CDTF">2021-01-20T09:44:31Z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