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produits CE+ETAT" sheetId="1" r:id="rId1"/>
  </sheets>
  <definedNames>
    <definedName name="_xlnm._FilterDatabase" localSheetId="0" hidden="1">'produits CE+ETAT'!$A$76:$G$271</definedName>
    <definedName name="_FilterDatabase_0" localSheetId="0">'produits CE+ETAT'!$A$76:$AQ$273</definedName>
    <definedName name="_FilterDatabase_0_0" localSheetId="0">'produits CE+ETAT'!$A$76:$AQ$273</definedName>
    <definedName name="Print_Area_0" localSheetId="0">'produits CE+ETAT'!$A$1:$J$69</definedName>
    <definedName name="Print_Area_0_0" localSheetId="0">'produits CE+ETAT'!$A$1:$J$69</definedName>
    <definedName name="_xlnm.Print_Area" localSheetId="0">'produits CE+ETAT'!$A$1:$J$69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9" i="1"/>
  <c r="F39"/>
  <c r="L39" s="1"/>
  <c r="I37"/>
  <c r="F37"/>
  <c r="L37" s="1"/>
  <c r="I36"/>
  <c r="F36"/>
  <c r="L36" s="1"/>
  <c r="I62"/>
  <c r="I61"/>
  <c r="I59"/>
  <c r="I57"/>
  <c r="I56"/>
  <c r="I63"/>
  <c r="I64"/>
  <c r="I58"/>
  <c r="I55"/>
  <c r="F38"/>
  <c r="L38" s="1"/>
  <c r="I38"/>
  <c r="I30"/>
  <c r="I31"/>
  <c r="I32"/>
  <c r="I60"/>
  <c r="I54"/>
  <c r="I65"/>
  <c r="I35"/>
  <c r="I40"/>
  <c r="I66" l="1"/>
  <c r="L52"/>
  <c r="I29"/>
  <c r="H22" l="1"/>
  <c r="D20"/>
  <c r="D16"/>
  <c r="D19"/>
  <c r="D18"/>
  <c r="F62" s="1"/>
  <c r="L62" s="1"/>
  <c r="F59" l="1"/>
  <c r="L59" s="1"/>
  <c r="F61"/>
  <c r="L61" s="1"/>
  <c r="F56"/>
  <c r="L56" s="1"/>
  <c r="F57"/>
  <c r="L57" s="1"/>
  <c r="F64"/>
  <c r="L64" s="1"/>
  <c r="F63"/>
  <c r="L63" s="1"/>
  <c r="F55"/>
  <c r="L55" s="1"/>
  <c r="F58"/>
  <c r="L58" s="1"/>
  <c r="F31"/>
  <c r="L31" s="1"/>
  <c r="F32"/>
  <c r="L32" s="1"/>
  <c r="F30"/>
  <c r="L30" s="1"/>
  <c r="F60"/>
  <c r="L60" s="1"/>
  <c r="F54"/>
  <c r="L54" s="1"/>
  <c r="F33"/>
  <c r="F35"/>
  <c r="L35" s="1"/>
  <c r="F65"/>
  <c r="L65" s="1"/>
  <c r="F29"/>
  <c r="L29" s="1"/>
  <c r="F40"/>
  <c r="L40" s="1"/>
  <c r="L33" l="1"/>
  <c r="I33"/>
  <c r="I41" l="1"/>
  <c r="I67" s="1"/>
</calcChain>
</file>

<file path=xl/sharedStrings.xml><?xml version="1.0" encoding="utf-8"?>
<sst xmlns="http://schemas.openxmlformats.org/spreadsheetml/2006/main" count="705" uniqueCount="388">
  <si>
    <t>MENU INTERNET</t>
  </si>
  <si>
    <r>
      <rPr>
        <sz val="14"/>
        <color rgb="FF000000"/>
        <rFont val="Calibri"/>
        <family val="2"/>
        <charset val="1"/>
      </rPr>
      <t xml:space="preserve">Seules les cellules "colorées" peuvent être modifiées. Le poids total de votre commande se calcule automatiquement.
</t>
    </r>
    <r>
      <rPr>
        <b/>
        <sz val="14"/>
        <color rgb="FF000000"/>
        <rFont val="Calibri"/>
        <family val="2"/>
        <charset val="1"/>
      </rPr>
      <t>Saisissez votre N° VIF dans la cellule (D20), Le nom, le Nb. de personnes et le Nb. de passage se rempliront automatiquement,</t>
    </r>
    <r>
      <rPr>
        <b/>
        <sz val="14"/>
        <color rgb="FF0000FF"/>
        <rFont val="Calibri"/>
        <family val="2"/>
        <charset val="1"/>
      </rPr>
      <t xml:space="preserve"> 
et vous saurez également si vous avez droit aux produits Aide Publique, Epicerie Sociale ou aucun des deux.</t>
    </r>
  </si>
  <si>
    <t>MASTER PARK 116 BD DE LA POMME</t>
  </si>
  <si>
    <t xml:space="preserve">13011 MARSEILLE </t>
  </si>
  <si>
    <t>TEL : 04.91.45.40.00</t>
  </si>
  <si>
    <t>E-mail:</t>
  </si>
  <si>
    <t>commandes@banquealimentaire13.fr</t>
  </si>
  <si>
    <t>Accueil:</t>
  </si>
  <si>
    <t>NOM ASSOCIATION</t>
  </si>
  <si>
    <t>N° VIF</t>
  </si>
  <si>
    <t xml:space="preserve">Saisissez votre N° VIF -&gt; </t>
  </si>
  <si>
    <t>Nombre d'UD de L'Asso.</t>
  </si>
  <si>
    <t>Nombre de passage dans le mois</t>
  </si>
  <si>
    <t>Jours de passage</t>
  </si>
  <si>
    <t>DATE DE VOTRE ENLEVEMENT  --&gt;</t>
  </si>
  <si>
    <r>
      <rPr>
        <b/>
        <u/>
        <sz val="14"/>
        <color rgb="FFFF0000"/>
        <rFont val="Calibri"/>
        <family val="2"/>
        <charset val="1"/>
      </rPr>
      <t xml:space="preserve">IMPORTANT:
</t>
    </r>
    <r>
      <rPr>
        <sz val="14"/>
        <color rgb="FF0000FF"/>
        <rFont val="Calibri"/>
        <family val="2"/>
        <charset val="1"/>
      </rPr>
      <t xml:space="preserve">Pour le transport des marchandises, l'association s'engage:
- à respecter la législation, en termes de poids total autorisé, état du véhicule 
- à utiliser des sacs isothermes et plaques réfrigérantes, indispensables au transport des produits frais entre la BA et le local de l’association. </t>
    </r>
  </si>
  <si>
    <t>ARTICLE</t>
  </si>
  <si>
    <t>DESIGNATION</t>
  </si>
  <si>
    <t>N° de Lot</t>
  </si>
  <si>
    <t>Nb max de colis (pour 100 p.)</t>
  </si>
  <si>
    <r>
      <rPr>
        <b/>
        <sz val="14"/>
        <color rgb="FF000000"/>
        <rFont val="Calibri"/>
        <family val="2"/>
        <charset val="1"/>
      </rPr>
      <t>Nb max de colis (</t>
    </r>
    <r>
      <rPr>
        <b/>
        <u/>
        <sz val="14"/>
        <color rgb="FF000000"/>
        <rFont val="Calibri"/>
        <family val="2"/>
        <charset val="1"/>
      </rPr>
      <t>pour votre association</t>
    </r>
    <r>
      <rPr>
        <b/>
        <sz val="14"/>
        <color rgb="FF000000"/>
        <rFont val="Calibri"/>
        <family val="2"/>
        <charset val="1"/>
      </rPr>
      <t>)</t>
    </r>
  </si>
  <si>
    <t>Plus</t>
  </si>
  <si>
    <t>Quantité souhaitée (en colis)</t>
  </si>
  <si>
    <t>Total en Kg</t>
  </si>
  <si>
    <t>Poids Total Produit Européen ou ES</t>
  </si>
  <si>
    <t>N° de LOT</t>
  </si>
  <si>
    <t>CONDT</t>
  </si>
  <si>
    <t>0130021</t>
  </si>
  <si>
    <t>Pains au chocolat 1 cart = 12 Kg</t>
  </si>
  <si>
    <t>300001</t>
  </si>
  <si>
    <t>3530021</t>
  </si>
  <si>
    <t>Divers surgelés</t>
  </si>
  <si>
    <t>90036</t>
  </si>
  <si>
    <t xml:space="preserve">LES ARTICLES CI-DESSOUS SONT PROPOSES AU POIDS </t>
  </si>
  <si>
    <t>Quantité souhaitée (en Kg)</t>
  </si>
  <si>
    <t>Poids Total Produit Collecte et Industriel</t>
  </si>
  <si>
    <t>Poids total de la commande</t>
  </si>
  <si>
    <t>NOM</t>
  </si>
  <si>
    <t>Nouveau Nb de personnes (UD)</t>
  </si>
  <si>
    <t>Nombre de passage</t>
  </si>
  <si>
    <t>Catégorie</t>
  </si>
  <si>
    <t>Texte</t>
  </si>
  <si>
    <t>Test ni AP ni ES</t>
  </si>
  <si>
    <t>1er Lundi</t>
  </si>
  <si>
    <t>Test AP</t>
  </si>
  <si>
    <t>Test ES</t>
  </si>
  <si>
    <t>3A RAYON D'ESPOIR (LES)</t>
  </si>
  <si>
    <t>Association homologuée Aide Publique</t>
  </si>
  <si>
    <t>2ème Mardi</t>
  </si>
  <si>
    <t>ACADEL</t>
  </si>
  <si>
    <t>Epicerie Sociale</t>
  </si>
  <si>
    <t>1er Vendredi, 3ème vendredi</t>
  </si>
  <si>
    <t>1er Mercredi</t>
  </si>
  <si>
    <t>ACCUEIL DE JOUR BETHANIE</t>
  </si>
  <si>
    <t>3ème Jeudi</t>
  </si>
  <si>
    <t>1er Mardi, 3ème Mardi</t>
  </si>
  <si>
    <t>ACE LA ROSE</t>
  </si>
  <si>
    <t>3ème lundi</t>
  </si>
  <si>
    <t>ACLAP</t>
  </si>
  <si>
    <t>4ème Mercredi</t>
  </si>
  <si>
    <t>2ème Lundi, 4ème Lundi</t>
  </si>
  <si>
    <t>4ème Jeudi</t>
  </si>
  <si>
    <t>ACSC GERMAIN NOUVEAU - SAVL</t>
  </si>
  <si>
    <t>3ème Lundi</t>
  </si>
  <si>
    <t>ACTIONS SOLIDAIRES MARSEILLE</t>
  </si>
  <si>
    <t>3ème Mardi</t>
  </si>
  <si>
    <t>ACTIONS SOLIDAIRES - MSP - PORT DE BOUC</t>
  </si>
  <si>
    <t>2ème Mercredi</t>
  </si>
  <si>
    <t>AEC LES ESCOURTINES</t>
  </si>
  <si>
    <t>1er Lundi, 2ème Lundi, 3ème Lundi, 4ème Lundi</t>
  </si>
  <si>
    <t>AIDE AUX FAMILLES COROT</t>
  </si>
  <si>
    <t>2ème Lundi</t>
  </si>
  <si>
    <t>AIL LA MARIE - CENTRE SOCIAL</t>
  </si>
  <si>
    <t>AILES BLEUES (LES)</t>
  </si>
  <si>
    <t>1er Jeudi</t>
  </si>
  <si>
    <t>ALMEES DU SUD (LES)</t>
  </si>
  <si>
    <t>1er Vendredi</t>
  </si>
  <si>
    <t>AMICALE DU NID</t>
  </si>
  <si>
    <t>3ème Vendredi</t>
  </si>
  <si>
    <t>1er Mardi</t>
  </si>
  <si>
    <t>ARC EN CIEL DES LIERRES</t>
  </si>
  <si>
    <t>ARMEE DU SALUT PYAT</t>
  </si>
  <si>
    <t>ASEPA</t>
  </si>
  <si>
    <t>ASSOCIATION FAMILIALE NEREIDES</t>
  </si>
  <si>
    <t>ASSOCIATION HUMANITAIRE YASMINE</t>
  </si>
  <si>
    <t>ASSOCIATION READAPTATION SOCIALE (ARS)</t>
  </si>
  <si>
    <t>2ème Vendredi, 4ème Vendredi</t>
  </si>
  <si>
    <t>ASSOCIATION SOLIDARITE FAMILIALE MARSEILLAISE</t>
  </si>
  <si>
    <t>AU CŒUR DES FAMILLES</t>
  </si>
  <si>
    <t>AUX PLAISIRS DES FAMILLES</t>
  </si>
  <si>
    <t>2ème Vendredi</t>
  </si>
  <si>
    <t>BEBOUS SANS SOUCI (LES)</t>
  </si>
  <si>
    <t>BETEL France</t>
  </si>
  <si>
    <t>CANCER ESPOIR</t>
  </si>
  <si>
    <t>CARAVELLE (LA)</t>
  </si>
  <si>
    <t>CASCADE</t>
  </si>
  <si>
    <t>CASIM</t>
  </si>
  <si>
    <t>1er Jeudi, 3ème Jeudi</t>
  </si>
  <si>
    <t>CCAS AUBAGNE</t>
  </si>
  <si>
    <t>1er Mercredi, 3ème Mercredi</t>
  </si>
  <si>
    <t>CCAS D'AURIOL</t>
  </si>
  <si>
    <t>4ème Mardi</t>
  </si>
  <si>
    <t>CCAS DE CEYRESTE</t>
  </si>
  <si>
    <t>2ème Jeudi</t>
  </si>
  <si>
    <t>1er Mardi, 2ème Mardi</t>
  </si>
  <si>
    <t>CCAS ISTRES EPICERIE</t>
  </si>
  <si>
    <t>CCAS LA CIOTAT</t>
  </si>
  <si>
    <t>CENTRE ACCUEIL JANE PANNIER</t>
  </si>
  <si>
    <t>CENTRE SOCIO CULTUREL ENDOUME (Epicerie Solidaire)</t>
  </si>
  <si>
    <t>CFS - BEBES SOLIDAIRES</t>
  </si>
  <si>
    <t>CFS - COLLECTIF FRATERNITE SALONAISE</t>
  </si>
  <si>
    <t>CFS - DISTRIBUTION COLIS URGENCE</t>
  </si>
  <si>
    <t>CFS - EPICERIE SOCIALE SALON</t>
  </si>
  <si>
    <t>CFS - EPICERIE SOCIALE MIRAMAS</t>
  </si>
  <si>
    <t>CŒUR SUR LA MAIN (LE)</t>
  </si>
  <si>
    <t>CROIX-ROUGE AIX EN PROVENCE</t>
  </si>
  <si>
    <t>CROIX-ROUGE ARLES</t>
  </si>
  <si>
    <t>CROIX-ROUGE AUBAGNE</t>
  </si>
  <si>
    <t>CROIX-ROUGE BELLE DE MAI</t>
  </si>
  <si>
    <t>CROIX-ROUGE BERNABO</t>
  </si>
  <si>
    <t>CROIX-ROUGE DU PANIER</t>
  </si>
  <si>
    <t>1er Lundi, 4ème Lundi</t>
  </si>
  <si>
    <t>CROIX-ROUGE ETANG DE BERRE - ROGNAC</t>
  </si>
  <si>
    <t>2ème Mardi, 4ème Mardi</t>
  </si>
  <si>
    <t>CROIX-ROUGE LA CIOTAT</t>
  </si>
  <si>
    <t>CROIX-ROUGE LES CAILLOLS</t>
  </si>
  <si>
    <t>2ème Jeudi, 4ème Jeudi</t>
  </si>
  <si>
    <t>CROIX-ROUGE MARIGNANE</t>
  </si>
  <si>
    <t>1er Lundi, 3ème Lundi</t>
  </si>
  <si>
    <t>CROIX-ROUGE MARTIGUES</t>
  </si>
  <si>
    <t>CROIX-ROUGE PORT ST LOUIS</t>
  </si>
  <si>
    <t>CROIX-ROUGE SAMU SOCIAL</t>
  </si>
  <si>
    <t>DEBROUILL'ART</t>
  </si>
  <si>
    <t>DYHIA (ASSOC. Socio culturelle)</t>
  </si>
  <si>
    <t>ECE/SUD ACTIONS SOLIDARITE</t>
  </si>
  <si>
    <t>EDUCATION POPULAIRE ST MARC</t>
  </si>
  <si>
    <t>EMMAUS POINTE ROUGE</t>
  </si>
  <si>
    <t>ENFANTS D'AUJOURD'HUI MONDE DE DEMAIN</t>
  </si>
  <si>
    <t>2ème Mercredi, 4ème Mercredi</t>
  </si>
  <si>
    <t>ENFANTS SOL EN SI</t>
  </si>
  <si>
    <t>EQUIPES ST VINCENT LA VALBARELLE</t>
  </si>
  <si>
    <t>EQUIPES ST VINCENT MARSEILLE VILLE AUSTERLITZ</t>
  </si>
  <si>
    <t>EQUIPES ST VINCENT MARTIGUES -Centre St Vincent de Paul</t>
  </si>
  <si>
    <t>EQUIPES ST VINCENT ND DES NEIGES</t>
  </si>
  <si>
    <t>EQUIPES ST VINCENT PONT DE VIVAUX</t>
  </si>
  <si>
    <t>EQUIPES ST VINCENT SACRE CŒUR</t>
  </si>
  <si>
    <t>ESPACE SOLIDARITE ROGNAC</t>
  </si>
  <si>
    <t>n'a pas droit aux produits Aide Publique et Epiceries Sociales</t>
  </si>
  <si>
    <t>ESPERANCE SOLIDARITE</t>
  </si>
  <si>
    <t>ESQUINETO (L')</t>
  </si>
  <si>
    <t>FAMILLES RURALES LAMBESC</t>
  </si>
  <si>
    <t>FEMMES SOLIDARITES</t>
  </si>
  <si>
    <t>FIL DE SOIE (LE)</t>
  </si>
  <si>
    <t>FLEUR</t>
  </si>
  <si>
    <t>FONDATION ABBE PIERRE - BOUTIQUE DE LA SOLIDARITE</t>
  </si>
  <si>
    <t>FRATERNITE BELLE DE MAI</t>
  </si>
  <si>
    <t>4ème Lundi</t>
  </si>
  <si>
    <t>HAMEAU (LE) - FONDATION DE L'ARMEE DU SALUT</t>
  </si>
  <si>
    <t>HOSPITALITE POUR LES FEMMES</t>
  </si>
  <si>
    <t>3ème Mercredi</t>
  </si>
  <si>
    <t>LE MARABOUT HAS</t>
  </si>
  <si>
    <t>LE MASCARET HAS</t>
  </si>
  <si>
    <t xml:space="preserve"> 1er Jeudi et 3ème Jeudi</t>
  </si>
  <si>
    <t>LINA AIDE ET ASSOCIATION SOLIDAIRE</t>
  </si>
  <si>
    <t>MAAVAR MARSEILLE (epicerie)</t>
  </si>
  <si>
    <t>MAAVAR MARSEILLE (restaurant)</t>
  </si>
  <si>
    <t>MAINS UNIES (LES)</t>
  </si>
  <si>
    <t>MARIANNES DE ST JOSEPH (LES)</t>
  </si>
  <si>
    <t>MARSEILLAISES EN MARCHE (LES)</t>
  </si>
  <si>
    <t>MEDECINS DU MONDE</t>
  </si>
  <si>
    <t>MOUVEMENT FEMMES FAMILLES</t>
  </si>
  <si>
    <t>NOMADES CELESTES (LES)</t>
  </si>
  <si>
    <t>ŒUVRE DES PRISONS (L')</t>
  </si>
  <si>
    <t>ŒUVRE ST VINCENT DE PAUL - MISSION DE France</t>
  </si>
  <si>
    <t>PALABRAS ANDALOUSA</t>
  </si>
  <si>
    <t>PANIERS DU CHABAT (LES)</t>
  </si>
  <si>
    <t>PETITS FRERES DES PAUVRES (LES)</t>
  </si>
  <si>
    <t>PPIM MERMOZ (PASSERELLES POUR L'INSERTION)</t>
  </si>
  <si>
    <t>PREVENTION ET SOINS DES ADDICTIONS (PSA) - LE SLEEP IN</t>
  </si>
  <si>
    <t>ROIS MAGES (LES)</t>
  </si>
  <si>
    <t>SAMU SOCIAL</t>
  </si>
  <si>
    <t>SARA - HUDA</t>
  </si>
  <si>
    <t>SARA - SHAS</t>
  </si>
  <si>
    <t>SARA LE MERLAN</t>
  </si>
  <si>
    <t>1er Jeudi, 2ème Jeudi, 4ème Jeudi</t>
  </si>
  <si>
    <t>SCHILO ASSOCIATION (LE)</t>
  </si>
  <si>
    <t>1er Vendredi, 3ème Vendredi</t>
  </si>
  <si>
    <t>SECOURS CATHOLIQUE ACCUEIL MOBILE</t>
  </si>
  <si>
    <t>SECOURS CATHOLIQUE AIX</t>
  </si>
  <si>
    <t>SECOURS CATHOLIQUE AURIOL</t>
  </si>
  <si>
    <t>SECOURS CATHOLIQUE GREASQUE</t>
  </si>
  <si>
    <t>SECOURS CATHOLIQUE LA CIOTAT</t>
  </si>
  <si>
    <t>SECOURS CATHOLIQUE LA ROSE</t>
  </si>
  <si>
    <t>SECOURS CATHOLIQUE LES CAILLOLS</t>
  </si>
  <si>
    <t>SECOURS CATHOLIQUE MARTIGUES</t>
  </si>
  <si>
    <t>SECOURS CATHOLIQUE SACRE CŒUR SAINT-JOSEPH</t>
  </si>
  <si>
    <t>SECOURS CATHOLIQUE SAINTE MARGUERITE</t>
  </si>
  <si>
    <t>SOLEIL DU SUD POUR TOUS</t>
  </si>
  <si>
    <t>SOLIDARITES AU CŒUR DE MARSEILLE</t>
  </si>
  <si>
    <t>SOURCE DE VIE</t>
  </si>
  <si>
    <t>4ème Vendredi</t>
  </si>
  <si>
    <t>SSVP AIX EN PROVENCE</t>
  </si>
  <si>
    <t>SSVP EGUILLES</t>
  </si>
  <si>
    <t>SSVP MAZARGUES SAINT ROCH</t>
  </si>
  <si>
    <t>SSVP SAINT BARNABE</t>
  </si>
  <si>
    <t>SSVP SAINT FRANCOIS D'ASSISE MARIGNANE</t>
  </si>
  <si>
    <t>SSVP SAINT GINIEZ</t>
  </si>
  <si>
    <t>SSVP SAINT JEAN BOSCO</t>
  </si>
  <si>
    <t>SSVP SAINT JOSEPH - SAINT PHILIPPE</t>
  </si>
  <si>
    <t>SSVP SAINTE ANNE</t>
  </si>
  <si>
    <t>SSVP SAINTE RITA</t>
  </si>
  <si>
    <t>STATION LUMIERE</t>
  </si>
  <si>
    <t>TIPI (LE)</t>
  </si>
  <si>
    <t>URGENCES ET SOLIDARITES</t>
  </si>
  <si>
    <t>ASSOCIATION INDIGENES</t>
  </si>
  <si>
    <t>PATES</t>
  </si>
  <si>
    <t>BRISANT DES CHAINES</t>
  </si>
  <si>
    <t>CENTRE SOCIAL LA GAVOTTE</t>
  </si>
  <si>
    <t>REBONDIR 13</t>
  </si>
  <si>
    <t>Poids brut du colis</t>
  </si>
  <si>
    <r>
      <t>D</t>
    </r>
    <r>
      <rPr>
        <sz val="14"/>
        <color rgb="FF000000"/>
        <rFont val="Calibri"/>
        <family val="2"/>
        <charset val="1"/>
      </rPr>
      <t xml:space="preserve">ate de </t>
    </r>
    <r>
      <rPr>
        <b/>
        <sz val="14"/>
        <color rgb="FFFF0000"/>
        <rFont val="Calibri"/>
        <family val="2"/>
        <charset val="1"/>
      </rPr>
      <t>D</t>
    </r>
    <r>
      <rPr>
        <sz val="14"/>
        <color rgb="FF000000"/>
        <rFont val="Calibri"/>
        <family val="2"/>
        <charset val="1"/>
      </rPr>
      <t xml:space="preserve">urabilité </t>
    </r>
    <r>
      <rPr>
        <b/>
        <sz val="14"/>
        <color rgb="FFFF0000"/>
        <rFont val="Calibri"/>
        <family val="2"/>
        <charset val="1"/>
      </rPr>
      <t>M</t>
    </r>
    <r>
      <rPr>
        <sz val="14"/>
        <color rgb="FF000000"/>
        <rFont val="Calibri"/>
        <family val="2"/>
        <charset val="1"/>
      </rPr>
      <t>inimale (indiquée seulement si courte ou dépassée)</t>
    </r>
  </si>
  <si>
    <t>Certains produits peuvent avoir une DDM dépassée. 
Ce n'est pas une Date Limite de Consommation (DLC).</t>
  </si>
  <si>
    <t xml:space="preserve">NOTA : </t>
  </si>
  <si>
    <t>DDM :</t>
  </si>
  <si>
    <t>AFIDAP</t>
  </si>
  <si>
    <t>U.H.U. SOS ARMEE DU SALUT</t>
  </si>
  <si>
    <t>AVENIR (L') DE NOS ENFANTS</t>
  </si>
  <si>
    <t>MARSEILLE SOLIDARITE</t>
  </si>
  <si>
    <t>FEMMES DEU MONDE</t>
  </si>
  <si>
    <t>PRODUITS FRAIS A VOTRE DISPOSITION TOUS LES JOURS, SELON ARRIVAGE : Viennoiserie, produits laitiers, charcuterie, sandwiches (sacs isothermes obligatoires), fruits et légumes…</t>
  </si>
  <si>
    <t>EPICERIE DU PAYS D'ARLES</t>
  </si>
  <si>
    <r>
      <t xml:space="preserve">Pour votre information et pour que vous puissiez dimensionner la taille de vos glaciaires, voici, ci-contre la liste des surgelés ES, AP et Industriels que vous pourrez prendre à la Banque Alimentaire 13. 
</t>
    </r>
    <r>
      <rPr>
        <b/>
        <sz val="16"/>
        <color rgb="FFFF0000"/>
        <rFont val="Calibri"/>
        <family val="2"/>
        <charset val="1"/>
      </rPr>
      <t>Ces produits ne peuvent pas être réservés à partir de votre bon de commande.</t>
    </r>
  </si>
  <si>
    <t>SURGELES EPICERIES SOCIALES, INDUSTRIELS et EUROPE (AP) 
en quantité pour 100 personnes</t>
  </si>
  <si>
    <t>Indus
(en Kg)</t>
  </si>
  <si>
    <t>AP ou ES
(colis)</t>
  </si>
  <si>
    <r>
      <t>Poids Max pour votre association (</t>
    </r>
    <r>
      <rPr>
        <b/>
        <u/>
        <sz val="14"/>
        <color rgb="FF000000"/>
        <rFont val="Calibri"/>
        <family val="2"/>
        <charset val="1"/>
      </rPr>
      <t xml:space="preserve">en Kg </t>
    </r>
    <r>
      <rPr>
        <b/>
        <sz val="14"/>
        <color rgb="FF000000"/>
        <rFont val="Calibri"/>
        <family val="2"/>
        <charset val="1"/>
      </rPr>
      <t>)</t>
    </r>
  </si>
  <si>
    <t>Poids Max en Kg pour 100p.</t>
  </si>
  <si>
    <t>SARA FONSCOLOMBE</t>
  </si>
  <si>
    <t>SARA L'INSERTION</t>
  </si>
  <si>
    <t>PRESENT POUR VOUS</t>
  </si>
  <si>
    <t>Tous les Mardi et Jeudi AM</t>
  </si>
  <si>
    <t>CROIX-ROUGE SENAS</t>
  </si>
  <si>
    <t>ASSO FAMILIALE LAIQUE 13</t>
  </si>
  <si>
    <t>Attention : Aucune commande ne sera prise par téléphone.</t>
  </si>
  <si>
    <t xml:space="preserve">Pour savoir si votre bon de commande a été pris en compte ou que votre commande soit prête  :
Si vous avez un problème pour remplir le fichier du bon de commande.
</t>
  </si>
  <si>
    <t>04.91.45.60.26
04.91.45.60.16</t>
  </si>
  <si>
    <t>ORDRE DE MALTE</t>
  </si>
  <si>
    <r>
      <t xml:space="preserve">Poisson - 1 Pack = 4,22 Kg- </t>
    </r>
    <r>
      <rPr>
        <b/>
        <sz val="12"/>
        <color rgb="FFFF0066"/>
        <rFont val="Calibri"/>
        <family val="2"/>
        <charset val="1"/>
      </rPr>
      <t>Aide Publique 2017</t>
    </r>
  </si>
  <si>
    <t>4630089</t>
  </si>
  <si>
    <t>Escalope de poulet UE18</t>
  </si>
  <si>
    <t>4230089</t>
  </si>
  <si>
    <t>Lasagnes saumon épinards UE18</t>
  </si>
  <si>
    <t>ACSC GERMAIN NOUVEAU - HDJ (Ancien Collectif Germain Nouveau)</t>
  </si>
  <si>
    <t>FEMMES SOLIDARITES BRICARDE</t>
  </si>
  <si>
    <t>1110001</t>
  </si>
  <si>
    <t>AIDES AUX JEUNES TRAVAILLEURS</t>
  </si>
  <si>
    <t xml:space="preserve">Chaque Mardi, chaque Vendredi, 2ème Jeudi </t>
  </si>
  <si>
    <t>Chaque Mardi</t>
  </si>
  <si>
    <t>SARA LOGISOL SENAC</t>
  </si>
  <si>
    <t>1er Vendredi, 3ème Mardi</t>
  </si>
  <si>
    <t>Chaque mardi et jeudi</t>
  </si>
  <si>
    <t>Chaque mercredi</t>
  </si>
  <si>
    <t>1er Vendredi, 4ème Vendredi</t>
  </si>
  <si>
    <t>1er, 2ème et 3ème vendredi</t>
  </si>
  <si>
    <t>2ème lundi</t>
  </si>
  <si>
    <t>1er et 3ème Mercredi, ts les mardis et jeudis</t>
  </si>
  <si>
    <t>CCAS ST CANNAT</t>
  </si>
  <si>
    <t>Màj produits :</t>
  </si>
  <si>
    <t>Màj assos :</t>
  </si>
  <si>
    <t>2ème Mardi, 3ème &amp; 4ème Mercredi</t>
  </si>
  <si>
    <t>AGIR France</t>
  </si>
  <si>
    <t>Chaque Lundi StA, chaque Mercredi MRS</t>
  </si>
  <si>
    <t>FAMILLE HORIZON</t>
  </si>
  <si>
    <t>1er lundi a/m</t>
  </si>
  <si>
    <t>SEC le 4ème Jeudi, FRAIS ts les lundi</t>
  </si>
  <si>
    <t>1er Vendredi matin</t>
  </si>
  <si>
    <t>SARA ADJ CRIMEE</t>
  </si>
  <si>
    <t>ts les lundi mat. &amp; ts les jeudi mat.</t>
  </si>
  <si>
    <t>ts les Mardi mat. &amp; 1er Mercredi a/m</t>
  </si>
  <si>
    <t>ACPM Pause toit ACPM</t>
  </si>
  <si>
    <t>EMMAUS COLLECTIF 59 ST JUST</t>
  </si>
  <si>
    <t>à définir</t>
  </si>
  <si>
    <r>
      <t xml:space="preserve">Merci de nous envoyer votre bon de commande, au minimum, </t>
    </r>
    <r>
      <rPr>
        <b/>
        <u/>
        <sz val="20"/>
        <color rgb="FFFFFFFF"/>
        <rFont val="Calibri"/>
        <family val="2"/>
        <charset val="1"/>
      </rPr>
      <t>10 jours avant votre passage</t>
    </r>
    <r>
      <rPr>
        <b/>
        <sz val="20"/>
        <color rgb="FFFFFFFF"/>
        <rFont val="Calibri"/>
        <family val="2"/>
        <charset val="1"/>
      </rPr>
      <t xml:space="preserve"> à la BA13.</t>
    </r>
  </si>
  <si>
    <r>
      <t xml:space="preserve">Merci d’avance de </t>
    </r>
    <r>
      <rPr>
        <b/>
        <u/>
        <sz val="18"/>
        <color rgb="FF000000"/>
        <rFont val="Calibri"/>
        <family val="2"/>
        <charset val="1"/>
      </rPr>
      <t>bien vouloir respecter le calendrier de passage</t>
    </r>
    <r>
      <rPr>
        <sz val="18"/>
        <color rgb="FF000000"/>
        <rFont val="Calibri"/>
        <family val="2"/>
        <charset val="1"/>
      </rPr>
      <t xml:space="preserve"> 
et de </t>
    </r>
    <r>
      <rPr>
        <b/>
        <u/>
        <sz val="18"/>
        <color rgb="FF000000"/>
        <rFont val="Calibri"/>
        <family val="2"/>
        <charset val="1"/>
      </rPr>
      <t>nous avertir si vous souhaitez changer</t>
    </r>
    <r>
      <rPr>
        <sz val="18"/>
        <color rgb="FF000000"/>
        <rFont val="Calibri"/>
        <family val="2"/>
        <charset val="1"/>
      </rPr>
      <t xml:space="preserve"> votre jour de passage.</t>
    </r>
  </si>
  <si>
    <t>ADPL MARTIGUES EPICERIE SOCIALE</t>
  </si>
  <si>
    <t>1er &amp; 3ème Lundi mat.</t>
  </si>
  <si>
    <t>4ème jeudi mat.</t>
  </si>
  <si>
    <t>2ème &amp; 4ème Mercredi mat.</t>
  </si>
  <si>
    <r>
      <t>Certains des produits énoncés ci-dessous peuvent être à DDM (D</t>
    </r>
    <r>
      <rPr>
        <b/>
        <sz val="26"/>
        <rFont val="Calibri"/>
        <family val="2"/>
        <charset val="1"/>
      </rPr>
      <t>ate de</t>
    </r>
    <r>
      <rPr>
        <b/>
        <sz val="26"/>
        <color rgb="FFFF0000"/>
        <rFont val="Calibri"/>
        <family val="2"/>
        <charset val="1"/>
      </rPr>
      <t xml:space="preserve"> D</t>
    </r>
    <r>
      <rPr>
        <b/>
        <sz val="26"/>
        <rFont val="Calibri"/>
        <family val="2"/>
        <charset val="1"/>
      </rPr>
      <t>urabilité</t>
    </r>
    <r>
      <rPr>
        <b/>
        <sz val="26"/>
        <color rgb="FFFF0000"/>
        <rFont val="Calibri"/>
        <family val="2"/>
        <charset val="1"/>
      </rPr>
      <t xml:space="preserve"> M</t>
    </r>
    <r>
      <rPr>
        <b/>
        <sz val="26"/>
        <rFont val="Calibri"/>
        <family val="2"/>
        <charset val="1"/>
      </rPr>
      <t>inimale</t>
    </r>
    <r>
      <rPr>
        <b/>
        <sz val="26"/>
        <color rgb="FFFF0000"/>
        <rFont val="Calibri"/>
        <family val="2"/>
        <charset val="1"/>
      </rPr>
      <t>) dépassée, mais sont consommables.</t>
    </r>
  </si>
  <si>
    <t>2ème Vendredi mat.</t>
  </si>
  <si>
    <t>1er Mercredi Mat.</t>
  </si>
  <si>
    <t>LA MARMOTTE DE MARSEILLE 13</t>
  </si>
  <si>
    <t>RHVS COCO VELTEN SOS SOLIDARITÉ</t>
  </si>
  <si>
    <t>ts les mardi A/M</t>
  </si>
  <si>
    <t>1er, 2ème &amp; 3ème Vendredi Mat.</t>
  </si>
  <si>
    <t>CENTRE ACCUEIL JANE PANNIER CHRS CLAIRE JOIE</t>
  </si>
  <si>
    <t>Produits réservés aux Associations
Epicerie Sociale</t>
  </si>
  <si>
    <t>PELERINS EVANGELIQUES DE MIRAMAS (LES)</t>
  </si>
  <si>
    <t>ISTRES SOLIDARITE</t>
  </si>
  <si>
    <t>ACCUEIL (L')</t>
  </si>
  <si>
    <t>ESAIE 35</t>
  </si>
  <si>
    <t>PANIERS SOLIDAIRES (LES)</t>
  </si>
  <si>
    <t>MAISON D'ACCUEIL</t>
  </si>
  <si>
    <t>EPICERIE SOCIALE DES TOURS</t>
  </si>
  <si>
    <t>ETAPE (L')</t>
  </si>
  <si>
    <t>PANIERS SOLIDAIRES NA-Chato (LES)</t>
  </si>
  <si>
    <t>PANIERS SOLIDAIRES NA - BBT (LES)</t>
  </si>
  <si>
    <t>CCAS DE ROGNES</t>
  </si>
  <si>
    <t>CCAS DE ST ANDIOL</t>
  </si>
  <si>
    <t>CCAS LA FARE LES OLIVIERS</t>
  </si>
  <si>
    <t>CROIX-ROUGE ISTRES OUEST PROVENCE</t>
  </si>
  <si>
    <t>CROIX-ROUGE CHATEAURENARD</t>
  </si>
  <si>
    <t>2810011</t>
  </si>
  <si>
    <t>2ème lundi A/M</t>
  </si>
  <si>
    <t>4ème mardi A/M</t>
  </si>
  <si>
    <t>GROUPE SOS SOLIDARITE POINT MARSEILLE</t>
  </si>
  <si>
    <t>CRF CENTRE DE DISTRIBUTION BAILLE</t>
  </si>
  <si>
    <t>2ème, 3ème et 4ème vendredi</t>
  </si>
  <si>
    <t>ACSC GERMAIN NOUVEAU - FRR (FAMIL REF REINST)</t>
  </si>
  <si>
    <t>Epicerie étudiants Frédéric OZANAM</t>
  </si>
  <si>
    <t>L’ESPOIR LA SELONNE Groupe SOS</t>
  </si>
  <si>
    <t>Comité d’aide personnes précaires et défavorisées</t>
  </si>
  <si>
    <t>1er &amp; 3ème Lundi</t>
  </si>
  <si>
    <t>CHRS ECOLE ST LOUIS GROUPE SOS</t>
  </si>
  <si>
    <t>1er Jeudi A/M</t>
  </si>
  <si>
    <t>4510001</t>
  </si>
  <si>
    <t>Produits réservés aux
Associations homologuées
Aide Publique Européenne</t>
  </si>
  <si>
    <t>COUP DE POUCE</t>
  </si>
  <si>
    <t>3ème Mardi mat.</t>
  </si>
  <si>
    <t>CALENDRIER DE PASSAGE 2020</t>
  </si>
  <si>
    <t>1er Mercredi mat.</t>
  </si>
  <si>
    <t>1er &amp; 3ème Jeudi mat.</t>
  </si>
  <si>
    <r>
      <t xml:space="preserve">POUSSES HARICOTS MUNGO
1 col = 12 boites = 6,0kg          </t>
    </r>
    <r>
      <rPr>
        <b/>
        <sz val="12"/>
        <rFont val="Calibri"/>
        <family val="2"/>
      </rPr>
      <t>DDM 12/2019</t>
    </r>
  </si>
  <si>
    <t>2ème Jeudi Mat.</t>
  </si>
  <si>
    <t>2ème et 4ème Mercredi Mat.</t>
  </si>
  <si>
    <t>ADRIM</t>
  </si>
  <si>
    <t>3ème Lundi Mat.</t>
  </si>
  <si>
    <t>1er &amp; 3ème Mercredi A/M</t>
  </si>
  <si>
    <t>2ème Mardi Mat.</t>
  </si>
  <si>
    <t>4510183</t>
  </si>
  <si>
    <r>
      <t xml:space="preserve">Ratatouille 1 col = 12 x 375g
</t>
    </r>
    <r>
      <rPr>
        <b/>
        <sz val="12"/>
        <color theme="4" tint="-0.249977111117893"/>
        <rFont val="Calibri"/>
        <family val="2"/>
      </rPr>
      <t xml:space="preserve">CNES18 </t>
    </r>
    <r>
      <rPr>
        <sz val="12"/>
        <rFont val="Calibri"/>
        <family val="2"/>
      </rPr>
      <t>DDM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31/12/2021</t>
    </r>
  </si>
  <si>
    <t>VENDREDI 13</t>
  </si>
  <si>
    <t>PRODUITS POUR TOUTES ASSOCIATIONS</t>
  </si>
  <si>
    <t>2ème &amp; 4ème Mercredi Mat.</t>
  </si>
  <si>
    <t>LA CARAVELLE 2</t>
  </si>
  <si>
    <t>1er Mardi mat.</t>
  </si>
  <si>
    <t>AGORAE-FAMI</t>
  </si>
  <si>
    <t>1er &amp; 2ème Vendredi Mat.</t>
  </si>
  <si>
    <t>1er &amp; 4ème Jeudi</t>
  </si>
  <si>
    <t>Perrier  1col = 15kg</t>
  </si>
  <si>
    <t>1710093</t>
  </si>
  <si>
    <t>0910093</t>
  </si>
  <si>
    <r>
      <t xml:space="preserve">Lait 1 col = 6 x 1l
</t>
    </r>
    <r>
      <rPr>
        <b/>
        <sz val="12"/>
        <color theme="4" tint="-0.249977111117893"/>
        <rFont val="Calibri"/>
        <family val="2"/>
      </rPr>
      <t>CNES19</t>
    </r>
  </si>
  <si>
    <r>
      <t xml:space="preserve">Huile de tournesol 1 col = 15 x 1l 
</t>
    </r>
    <r>
      <rPr>
        <b/>
        <sz val="12"/>
        <color theme="4" tint="-0.249977111117893"/>
        <rFont val="Calibri"/>
        <family val="2"/>
      </rPr>
      <t>CNES19</t>
    </r>
  </si>
  <si>
    <t>CHU Familles Groupes SOS</t>
  </si>
  <si>
    <t>1er &amp; 3ème Jeudi</t>
  </si>
  <si>
    <t>Service et Entraide Vie Nouvelle</t>
  </si>
  <si>
    <t>FONDATION ST JEAN DE DIEU</t>
  </si>
  <si>
    <t>4510173</t>
  </si>
  <si>
    <r>
      <t xml:space="preserve">Lentilles cuisinés 1 col = 12 x 400g
</t>
    </r>
    <r>
      <rPr>
        <b/>
        <sz val="12"/>
        <color rgb="FF0070C0"/>
        <rFont val="Calibri"/>
        <family val="2"/>
      </rPr>
      <t>CNES17</t>
    </r>
  </si>
  <si>
    <t>CONSERVES LEGUMES
1 col = 12 boites 4/4 = 12kg</t>
  </si>
  <si>
    <t>4410001</t>
  </si>
  <si>
    <t>CONSERVES DE FRUITS
boites de 4kg</t>
  </si>
  <si>
    <t>1710001</t>
  </si>
  <si>
    <t>BIERE LEFFE SANS ALCOOL 1 pack = 8kg</t>
  </si>
  <si>
    <t>1410031</t>
  </si>
  <si>
    <t>VINAIGRE D'ALCOOL 6% BIO
1 pack = 6kg</t>
  </si>
  <si>
    <t>3ème Mardi a/m</t>
  </si>
  <si>
    <r>
      <t xml:space="preserve">Céréales  1 Col = 12 x 375 g
</t>
    </r>
    <r>
      <rPr>
        <b/>
        <sz val="12"/>
        <color rgb="FFFF0066"/>
        <rFont val="Calibri"/>
        <family val="2"/>
        <charset val="1"/>
      </rPr>
      <t>Aide Publique 2019</t>
    </r>
  </si>
  <si>
    <t>4510199</t>
  </si>
  <si>
    <r>
      <t>Ratatouille UE19  1 Col = 12 x 400g</t>
    </r>
    <r>
      <rPr>
        <sz val="12"/>
        <rFont val="Calibri"/>
        <family val="2"/>
        <charset val="1"/>
      </rPr>
      <t xml:space="preserve">
</t>
    </r>
    <r>
      <rPr>
        <b/>
        <sz val="12"/>
        <color rgb="FFFF0000"/>
        <rFont val="Calibri"/>
        <family val="2"/>
      </rPr>
      <t>Aide publique 2019</t>
    </r>
  </si>
  <si>
    <t>0310001</t>
  </si>
  <si>
    <t>Café</t>
  </si>
  <si>
    <t>1010001</t>
  </si>
  <si>
    <t>Farine</t>
  </si>
  <si>
    <t>4810001</t>
  </si>
  <si>
    <t>Cassoulet
1 col = 12kg</t>
  </si>
  <si>
    <t>Haricots verts
1 col = 12kg</t>
  </si>
  <si>
    <t>Huile de cuisson culinaire Planta fin
DDM 05/07/20  1col = 6kg</t>
  </si>
  <si>
    <t>4910108</t>
  </si>
  <si>
    <t>1110108</t>
  </si>
  <si>
    <t>1110008</t>
  </si>
  <si>
    <r>
      <t xml:space="preserve">Coquillettes  1 Col = 20x500g
</t>
    </r>
    <r>
      <rPr>
        <b/>
        <sz val="12"/>
        <color rgb="FFFF0066"/>
        <rFont val="Calibri"/>
        <family val="2"/>
        <charset val="1"/>
      </rPr>
      <t>Subvention COVID19</t>
    </r>
  </si>
  <si>
    <r>
      <t xml:space="preserve">Riz UGAP 1 col = 12kg
</t>
    </r>
    <r>
      <rPr>
        <b/>
        <sz val="12"/>
        <color rgb="FFFF0000"/>
        <rFont val="Calibri"/>
        <family val="2"/>
      </rPr>
      <t>Complément FEAD19</t>
    </r>
  </si>
  <si>
    <t>0410199</t>
  </si>
  <si>
    <r>
      <t xml:space="preserve">Miettes de thon UGAP 1 col = 10kg
</t>
    </r>
    <r>
      <rPr>
        <b/>
        <sz val="12"/>
        <color rgb="FFFF0000"/>
        <rFont val="Calibri"/>
        <family val="2"/>
      </rPr>
      <t>Complément FEAD19</t>
    </r>
  </si>
  <si>
    <t>0910061</t>
  </si>
  <si>
    <t>Lait FFBA  1 Col = 6 x 1L</t>
  </si>
</sst>
</file>

<file path=xl/styles.xml><?xml version="1.0" encoding="utf-8"?>
<styleSheet xmlns="http://schemas.openxmlformats.org/spreadsheetml/2006/main">
  <numFmts count="5">
    <numFmt numFmtId="164" formatCode="0.0&quot; Kg&quot;"/>
    <numFmt numFmtId="165" formatCode="0&quot; Kg&quot;"/>
    <numFmt numFmtId="166" formatCode="#,##0.000&quot; Kg&quot;"/>
    <numFmt numFmtId="167" formatCode="[$-40C]d\ mmmm\ yyyy;@"/>
    <numFmt numFmtId="168" formatCode="dddd&quot;, &quot;dd\ mmmm\ yyyy"/>
  </numFmts>
  <fonts count="4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0000FF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4"/>
      <color rgb="FF0000FF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0000FF"/>
      <name val="Calibri"/>
      <family val="2"/>
      <charset val="1"/>
    </font>
    <font>
      <sz val="24"/>
      <name val="Calibri"/>
      <family val="2"/>
      <charset val="1"/>
    </font>
    <font>
      <b/>
      <sz val="26"/>
      <color rgb="FF000000"/>
      <name val="Calibri"/>
      <family val="2"/>
      <charset val="1"/>
    </font>
    <font>
      <b/>
      <u/>
      <sz val="14"/>
      <color rgb="FFFF0000"/>
      <name val="Calibri"/>
      <family val="2"/>
      <charset val="1"/>
    </font>
    <font>
      <sz val="14"/>
      <color rgb="FF0000FF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sz val="14"/>
      <name val="Arial"/>
      <family val="2"/>
      <charset val="1"/>
    </font>
    <font>
      <sz val="12"/>
      <name val="Calibri"/>
      <family val="2"/>
      <charset val="1"/>
    </font>
    <font>
      <b/>
      <sz val="12"/>
      <color rgb="FFFF0066"/>
      <name val="Calibri"/>
      <family val="2"/>
      <charset val="1"/>
    </font>
    <font>
      <sz val="10"/>
      <name val="Arial"/>
      <family val="2"/>
      <charset val="1"/>
    </font>
    <font>
      <sz val="18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6"/>
      <color rgb="FF0000FF"/>
      <name val="Calibri"/>
      <family val="2"/>
      <charset val="1"/>
    </font>
    <font>
      <b/>
      <sz val="22"/>
      <name val="Calibri"/>
      <family val="2"/>
      <charset val="1"/>
    </font>
    <font>
      <sz val="11"/>
      <name val="Calibri"/>
      <family val="2"/>
      <charset val="1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  <charset val="1"/>
    </font>
    <font>
      <sz val="14"/>
      <color theme="0"/>
      <name val="Calibri"/>
      <family val="2"/>
      <charset val="1"/>
    </font>
    <font>
      <sz val="12"/>
      <color theme="0"/>
      <name val="Calibri"/>
      <family val="2"/>
      <charset val="1"/>
    </font>
    <font>
      <sz val="11"/>
      <color theme="0"/>
      <name val="Calibri"/>
      <family val="2"/>
      <charset val="1"/>
    </font>
    <font>
      <b/>
      <sz val="20"/>
      <color rgb="FFFFFFFF"/>
      <name val="Calibri"/>
      <family val="2"/>
      <charset val="1"/>
    </font>
    <font>
      <b/>
      <u/>
      <sz val="20"/>
      <color rgb="FFFFFFFF"/>
      <name val="Calibri"/>
      <family val="2"/>
      <charset val="1"/>
    </font>
    <font>
      <b/>
      <u/>
      <sz val="18"/>
      <color rgb="FF000000"/>
      <name val="Calibri"/>
      <family val="2"/>
      <charset val="1"/>
    </font>
    <font>
      <b/>
      <sz val="26"/>
      <color rgb="FFFF0000"/>
      <name val="Calibri"/>
      <family val="2"/>
      <charset val="1"/>
    </font>
    <font>
      <b/>
      <sz val="26"/>
      <name val="Calibri"/>
      <family val="2"/>
      <charset val="1"/>
    </font>
    <font>
      <b/>
      <sz val="18"/>
      <color rgb="FF000000"/>
      <name val="Calibri"/>
      <family val="2"/>
    </font>
    <font>
      <b/>
      <sz val="12"/>
      <name val="Calibri"/>
      <family val="2"/>
    </font>
    <font>
      <b/>
      <sz val="12"/>
      <color theme="4" tint="-0.249977111117893"/>
      <name val="Calibri"/>
      <family val="2"/>
    </font>
    <font>
      <sz val="12"/>
      <name val="Calibri"/>
      <family val="2"/>
    </font>
    <font>
      <b/>
      <sz val="9"/>
      <color rgb="FF000000"/>
      <name val="Calibri"/>
      <family val="2"/>
      <charset val="1"/>
    </font>
    <font>
      <b/>
      <sz val="12"/>
      <color rgb="FF0070C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D9D9D9"/>
      </patternFill>
    </fill>
    <fill>
      <patternFill patternType="solid">
        <fgColor rgb="FFFFC000"/>
        <bgColor rgb="FFFF9900"/>
      </patternFill>
    </fill>
    <fill>
      <patternFill patternType="solid">
        <fgColor rgb="FFFF0000"/>
        <bgColor rgb="FFFF0066"/>
      </patternFill>
    </fill>
    <fill>
      <patternFill patternType="solid">
        <fgColor rgb="FF92D050"/>
        <bgColor rgb="FFA6A6A6"/>
      </patternFill>
    </fill>
    <fill>
      <patternFill patternType="solid">
        <fgColor rgb="FFA6A6A6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6699"/>
        <bgColor rgb="FFFF3399"/>
      </patternFill>
    </fill>
    <fill>
      <patternFill patternType="solid">
        <fgColor rgb="FFD9D9D9"/>
        <bgColor rgb="FFC0C0C0"/>
      </patternFill>
    </fill>
    <fill>
      <patternFill patternType="solid">
        <fgColor theme="3" tint="0.79998168889431442"/>
        <bgColor rgb="FFFF9900"/>
      </patternFill>
    </fill>
    <fill>
      <patternFill patternType="solid">
        <fgColor rgb="FFFF0000"/>
        <bgColor rgb="FFC0C0C0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Border="0" applyProtection="0"/>
    <xf numFmtId="0" fontId="23" fillId="0" borderId="0"/>
    <xf numFmtId="0" fontId="23" fillId="0" borderId="0"/>
  </cellStyleXfs>
  <cellXfs count="208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8" fillId="0" borderId="0" xfId="0" applyFont="1" applyProtection="1"/>
    <xf numFmtId="0" fontId="9" fillId="0" borderId="0" xfId="1" applyFont="1" applyBorder="1" applyAlignment="1" applyProtection="1"/>
    <xf numFmtId="0" fontId="0" fillId="0" borderId="0" xfId="0" applyBorder="1" applyProtection="1"/>
    <xf numFmtId="0" fontId="8" fillId="0" borderId="0" xfId="0" applyFont="1" applyBorder="1" applyProtection="1"/>
    <xf numFmtId="0" fontId="0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14" fillId="0" borderId="9" xfId="0" applyFont="1" applyBorder="1" applyAlignment="1" applyProtection="1"/>
    <xf numFmtId="0" fontId="14" fillId="0" borderId="9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horizontal="right"/>
    </xf>
    <xf numFmtId="2" fontId="0" fillId="0" borderId="0" xfId="0" applyNumberFormat="1" applyProtection="1"/>
    <xf numFmtId="0" fontId="27" fillId="0" borderId="0" xfId="0" applyFont="1" applyProtection="1"/>
    <xf numFmtId="0" fontId="29" fillId="0" borderId="0" xfId="0" applyFont="1" applyBorder="1" applyAlignment="1" applyProtection="1">
      <alignment wrapText="1"/>
    </xf>
    <xf numFmtId="0" fontId="0" fillId="0" borderId="0" xfId="0" applyFont="1" applyProtection="1"/>
    <xf numFmtId="0" fontId="0" fillId="0" borderId="1" xfId="0" applyFont="1" applyBorder="1" applyProtection="1"/>
    <xf numFmtId="0" fontId="0" fillId="0" borderId="0" xfId="0" applyAlignment="1" applyProtection="1">
      <alignment horizontal="center" vertical="center"/>
    </xf>
    <xf numFmtId="0" fontId="31" fillId="0" borderId="0" xfId="0" applyFont="1" applyProtection="1"/>
    <xf numFmtId="0" fontId="31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7" fillId="0" borderId="0" xfId="0" applyFont="1" applyAlignment="1" applyProtection="1">
      <alignment horizontal="right" vertical="top"/>
    </xf>
    <xf numFmtId="166" fontId="4" fillId="0" borderId="11" xfId="0" applyNumberFormat="1" applyFont="1" applyBorder="1" applyAlignment="1" applyProtection="1">
      <alignment vertical="center"/>
    </xf>
    <xf numFmtId="166" fontId="7" fillId="0" borderId="0" xfId="0" applyNumberFormat="1" applyFont="1" applyAlignment="1" applyProtection="1">
      <alignment vertical="top"/>
    </xf>
    <xf numFmtId="166" fontId="7" fillId="0" borderId="0" xfId="0" applyNumberFormat="1" applyFont="1" applyProtection="1"/>
    <xf numFmtId="0" fontId="7" fillId="0" borderId="0" xfId="0" applyFont="1" applyAlignment="1" applyProtection="1">
      <alignment horizontal="right" vertical="center"/>
    </xf>
    <xf numFmtId="166" fontId="7" fillId="0" borderId="0" xfId="0" applyNumberFormat="1" applyFont="1" applyAlignment="1" applyProtection="1">
      <alignment vertical="center"/>
    </xf>
    <xf numFmtId="0" fontId="17" fillId="0" borderId="0" xfId="0" applyFont="1" applyBorder="1" applyAlignment="1" applyProtection="1">
      <alignment horizontal="right" vertical="top" wrapText="1"/>
    </xf>
    <xf numFmtId="49" fontId="4" fillId="0" borderId="0" xfId="0" applyNumberFormat="1" applyFont="1" applyBorder="1" applyAlignment="1" applyProtection="1">
      <alignment horizontal="right" vertical="center"/>
    </xf>
    <xf numFmtId="0" fontId="8" fillId="4" borderId="6" xfId="0" applyFont="1" applyFill="1" applyBorder="1" applyAlignment="1" applyProtection="1">
      <alignment vertical="top"/>
    </xf>
    <xf numFmtId="0" fontId="0" fillId="4" borderId="7" xfId="0" applyFill="1" applyBorder="1" applyAlignment="1" applyProtection="1">
      <alignment horizontal="left" vertical="top" wrapText="1"/>
    </xf>
    <xf numFmtId="0" fontId="35" fillId="12" borderId="3" xfId="0" applyFont="1" applyFill="1" applyBorder="1" applyProtection="1"/>
    <xf numFmtId="0" fontId="36" fillId="12" borderId="4" xfId="0" applyFont="1" applyFill="1" applyBorder="1" applyAlignment="1" applyProtection="1">
      <alignment horizontal="left"/>
    </xf>
    <xf numFmtId="0" fontId="3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0" fontId="31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 textRotation="90" wrapText="1"/>
    </xf>
    <xf numFmtId="0" fontId="18" fillId="7" borderId="22" xfId="0" applyFont="1" applyFill="1" applyBorder="1" applyAlignment="1" applyProtection="1">
      <alignment horizontal="center" vertical="center"/>
    </xf>
    <xf numFmtId="0" fontId="4" fillId="7" borderId="22" xfId="0" applyFont="1" applyFill="1" applyBorder="1" applyAlignment="1" applyProtection="1">
      <alignment horizontal="justify" vertical="center"/>
    </xf>
    <xf numFmtId="0" fontId="6" fillId="6" borderId="22" xfId="0" applyFont="1" applyFill="1" applyBorder="1" applyAlignment="1" applyProtection="1">
      <alignment horizontal="justify" vertical="center"/>
    </xf>
    <xf numFmtId="0" fontId="18" fillId="7" borderId="23" xfId="0" applyFont="1" applyFill="1" applyBorder="1" applyAlignment="1" applyProtection="1">
      <alignment horizontal="center" vertical="center"/>
    </xf>
    <xf numFmtId="0" fontId="18" fillId="7" borderId="2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0" fontId="11" fillId="0" borderId="16" xfId="0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8" fillId="0" borderId="10" xfId="2" applyFont="1" applyBorder="1" applyAlignment="1" applyProtection="1">
      <alignment horizontal="center" vertical="center"/>
    </xf>
    <xf numFmtId="49" fontId="8" fillId="8" borderId="10" xfId="0" applyNumberFormat="1" applyFont="1" applyFill="1" applyBorder="1" applyAlignment="1" applyProtection="1">
      <alignment horizontal="center" vertical="center"/>
    </xf>
    <xf numFmtId="49" fontId="8" fillId="8" borderId="12" xfId="0" applyNumberFormat="1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justify" vertical="center" wrapText="1"/>
    </xf>
    <xf numFmtId="49" fontId="11" fillId="0" borderId="13" xfId="0" applyNumberFormat="1" applyFont="1" applyBorder="1" applyAlignment="1" applyProtection="1">
      <alignment horizontal="center" vertical="center"/>
    </xf>
    <xf numFmtId="165" fontId="8" fillId="0" borderId="13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justify" wrapText="1"/>
    </xf>
    <xf numFmtId="0" fontId="1" fillId="0" borderId="1" xfId="0" applyFont="1" applyBorder="1" applyAlignment="1" applyProtection="1">
      <alignment horizontal="center" wrapText="1"/>
    </xf>
    <xf numFmtId="0" fontId="0" fillId="0" borderId="18" xfId="0" applyFont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left" wrapText="1"/>
    </xf>
    <xf numFmtId="0" fontId="0" fillId="0" borderId="2" xfId="0" applyFont="1" applyBorder="1" applyAlignment="1" applyProtection="1">
      <alignment horizontal="center" vertical="center"/>
    </xf>
    <xf numFmtId="0" fontId="31" fillId="0" borderId="1" xfId="0" applyFont="1" applyBorder="1" applyProtection="1"/>
    <xf numFmtId="0" fontId="0" fillId="0" borderId="0" xfId="0" applyBorder="1" applyAlignment="1" applyProtection="1">
      <alignment horizontal="left"/>
    </xf>
    <xf numFmtId="0" fontId="31" fillId="0" borderId="1" xfId="0" applyFont="1" applyBorder="1" applyAlignment="1" applyProtection="1">
      <alignment wrapText="1"/>
    </xf>
    <xf numFmtId="0" fontId="31" fillId="0" borderId="0" xfId="0" applyFont="1" applyBorder="1" applyAlignment="1" applyProtection="1">
      <alignment horizontal="left"/>
    </xf>
    <xf numFmtId="0" fontId="31" fillId="0" borderId="1" xfId="0" applyFont="1" applyBorder="1" applyAlignment="1" applyProtection="1">
      <alignment horizontal="justify" wrapText="1"/>
    </xf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/>
    </xf>
    <xf numFmtId="49" fontId="11" fillId="0" borderId="27" xfId="0" applyNumberFormat="1" applyFont="1" applyBorder="1" applyAlignment="1" applyProtection="1">
      <alignment horizontal="center" vertical="center"/>
    </xf>
    <xf numFmtId="166" fontId="8" fillId="0" borderId="27" xfId="0" applyNumberFormat="1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49" fontId="20" fillId="0" borderId="27" xfId="0" applyNumberFormat="1" applyFont="1" applyBorder="1" applyAlignment="1" applyProtection="1">
      <alignment horizontal="center" vertical="center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left" vertical="center" wrapText="1"/>
    </xf>
    <xf numFmtId="49" fontId="11" fillId="8" borderId="27" xfId="0" applyNumberFormat="1" applyFont="1" applyFill="1" applyBorder="1" applyAlignment="1" applyProtection="1">
      <alignment horizontal="center" vertical="center"/>
    </xf>
    <xf numFmtId="0" fontId="0" fillId="7" borderId="32" xfId="0" applyFill="1" applyBorder="1" applyAlignment="1" applyProtection="1">
      <alignment vertical="center"/>
    </xf>
    <xf numFmtId="166" fontId="4" fillId="0" borderId="27" xfId="0" applyNumberFormat="1" applyFont="1" applyBorder="1" applyAlignment="1" applyProtection="1">
      <alignment vertical="center"/>
    </xf>
    <xf numFmtId="49" fontId="8" fillId="0" borderId="12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center" wrapText="1"/>
    </xf>
    <xf numFmtId="49" fontId="11" fillId="8" borderId="13" xfId="0" applyNumberFormat="1" applyFont="1" applyFill="1" applyBorder="1" applyAlignment="1" applyProtection="1">
      <alignment horizontal="center" vertical="center"/>
    </xf>
    <xf numFmtId="166" fontId="8" fillId="0" borderId="13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49" fontId="20" fillId="0" borderId="13" xfId="0" applyNumberFormat="1" applyFont="1" applyBorder="1" applyAlignment="1" applyProtection="1">
      <alignment horizontal="center" vertical="center"/>
    </xf>
    <xf numFmtId="1" fontId="6" fillId="3" borderId="13" xfId="0" applyNumberFormat="1" applyFont="1" applyFill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 applyProtection="1">
      <alignment vertical="center"/>
    </xf>
    <xf numFmtId="166" fontId="4" fillId="0" borderId="33" xfId="0" applyNumberFormat="1" applyFont="1" applyBorder="1" applyAlignment="1" applyProtection="1">
      <alignment vertical="center"/>
    </xf>
    <xf numFmtId="0" fontId="8" fillId="0" borderId="27" xfId="2" applyFont="1" applyBorder="1" applyAlignment="1" applyProtection="1">
      <alignment horizontal="left" wrapText="1"/>
    </xf>
    <xf numFmtId="0" fontId="11" fillId="0" borderId="27" xfId="0" applyFont="1" applyBorder="1" applyAlignment="1" applyProtection="1">
      <alignment horizontal="center" vertical="center" wrapText="1"/>
    </xf>
    <xf numFmtId="164" fontId="8" fillId="0" borderId="27" xfId="0" applyNumberFormat="1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justify" vertical="center" wrapText="1"/>
    </xf>
    <xf numFmtId="165" fontId="8" fillId="0" borderId="27" xfId="0" applyNumberFormat="1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18" fillId="7" borderId="15" xfId="0" applyFont="1" applyFill="1" applyBorder="1" applyAlignment="1" applyProtection="1">
      <alignment horizontal="center" vertical="center" wrapText="1"/>
    </xf>
    <xf numFmtId="0" fontId="18" fillId="7" borderId="16" xfId="0" applyFont="1" applyFill="1" applyBorder="1" applyAlignment="1" applyProtection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 wrapText="1"/>
    </xf>
    <xf numFmtId="0" fontId="4" fillId="0" borderId="31" xfId="0" applyFont="1" applyBorder="1" applyProtection="1"/>
    <xf numFmtId="0" fontId="21" fillId="0" borderId="27" xfId="0" applyFont="1" applyBorder="1" applyAlignment="1" applyProtection="1">
      <alignment horizontal="left" vertical="center" wrapText="1"/>
    </xf>
    <xf numFmtId="3" fontId="4" fillId="0" borderId="27" xfId="0" applyNumberFormat="1" applyFont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left" vertical="center" wrapText="1"/>
    </xf>
    <xf numFmtId="3" fontId="4" fillId="0" borderId="13" xfId="0" applyNumberFormat="1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49" fontId="8" fillId="0" borderId="39" xfId="0" applyNumberFormat="1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center" vertical="center"/>
    </xf>
    <xf numFmtId="165" fontId="8" fillId="0" borderId="18" xfId="0" applyNumberFormat="1" applyFont="1" applyBorder="1" applyAlignment="1" applyProtection="1">
      <alignment horizontal="center" vertical="center"/>
    </xf>
    <xf numFmtId="3" fontId="4" fillId="0" borderId="18" xfId="0" applyNumberFormat="1" applyFont="1" applyBorder="1" applyAlignment="1" applyProtection="1">
      <alignment horizontal="center" vertical="center"/>
    </xf>
    <xf numFmtId="0" fontId="26" fillId="0" borderId="18" xfId="0" applyFont="1" applyBorder="1" applyAlignment="1" applyProtection="1">
      <alignment horizontal="center" vertical="center"/>
    </xf>
    <xf numFmtId="1" fontId="6" fillId="3" borderId="18" xfId="0" applyNumberFormat="1" applyFont="1" applyFill="1" applyBorder="1" applyAlignment="1" applyProtection="1">
      <alignment horizontal="center" vertical="center"/>
      <protection locked="0"/>
    </xf>
    <xf numFmtId="166" fontId="4" fillId="0" borderId="18" xfId="0" applyNumberFormat="1" applyFont="1" applyBorder="1" applyAlignment="1" applyProtection="1">
      <alignment vertical="center"/>
    </xf>
    <xf numFmtId="49" fontId="8" fillId="0" borderId="15" xfId="0" applyNumberFormat="1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left" vertical="center" wrapText="1"/>
    </xf>
    <xf numFmtId="49" fontId="11" fillId="8" borderId="16" xfId="0" applyNumberFormat="1" applyFont="1" applyFill="1" applyBorder="1" applyAlignment="1" applyProtection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49" fontId="20" fillId="0" borderId="16" xfId="0" applyNumberFormat="1" applyFont="1" applyBorder="1" applyAlignment="1" applyProtection="1">
      <alignment horizontal="center" vertical="center"/>
    </xf>
    <xf numFmtId="1" fontId="6" fillId="3" borderId="16" xfId="0" applyNumberFormat="1" applyFont="1" applyFill="1" applyBorder="1" applyAlignment="1" applyProtection="1">
      <alignment horizontal="center" vertical="center"/>
      <protection locked="0"/>
    </xf>
    <xf numFmtId="166" fontId="4" fillId="0" borderId="31" xfId="0" applyNumberFormat="1" applyFont="1" applyBorder="1" applyAlignment="1" applyProtection="1">
      <alignment vertical="center"/>
    </xf>
    <xf numFmtId="0" fontId="30" fillId="11" borderId="19" xfId="0" applyFont="1" applyFill="1" applyBorder="1" applyAlignment="1" applyProtection="1">
      <alignment horizontal="left" vertical="center" wrapText="1"/>
    </xf>
    <xf numFmtId="0" fontId="30" fillId="11" borderId="20" xfId="0" applyFont="1" applyFill="1" applyBorder="1" applyAlignment="1" applyProtection="1">
      <alignment horizontal="left" vertical="center" wrapText="1"/>
    </xf>
    <xf numFmtId="0" fontId="30" fillId="11" borderId="21" xfId="0" applyFont="1" applyFill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17" fillId="0" borderId="9" xfId="0" applyFont="1" applyBorder="1" applyAlignment="1" applyProtection="1">
      <alignment horizontal="left" vertical="top" wrapText="1"/>
    </xf>
    <xf numFmtId="0" fontId="27" fillId="6" borderId="15" xfId="0" applyFont="1" applyFill="1" applyBorder="1" applyAlignment="1" applyProtection="1">
      <alignment horizontal="center" vertical="center" wrapText="1"/>
    </xf>
    <xf numFmtId="0" fontId="27" fillId="6" borderId="16" xfId="0" applyFont="1" applyFill="1" applyBorder="1" applyAlignment="1" applyProtection="1">
      <alignment horizontal="center" vertical="center" wrapText="1"/>
    </xf>
    <xf numFmtId="0" fontId="27" fillId="6" borderId="31" xfId="0" applyFont="1" applyFill="1" applyBorder="1" applyAlignment="1" applyProtection="1">
      <alignment horizontal="center" vertical="center" wrapText="1"/>
    </xf>
    <xf numFmtId="49" fontId="24" fillId="10" borderId="14" xfId="0" applyNumberFormat="1" applyFont="1" applyFill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left" vertical="center" wrapText="1"/>
    </xf>
    <xf numFmtId="0" fontId="13" fillId="0" borderId="31" xfId="0" applyFont="1" applyBorder="1" applyAlignment="1" applyProtection="1">
      <alignment horizontal="left" vertical="center" wrapText="1"/>
    </xf>
    <xf numFmtId="0" fontId="13" fillId="0" borderId="27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13" fillId="0" borderId="33" xfId="0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center" vertical="center" wrapText="1"/>
    </xf>
    <xf numFmtId="0" fontId="40" fillId="0" borderId="29" xfId="0" applyFont="1" applyBorder="1" applyAlignment="1" applyProtection="1">
      <alignment horizontal="center" vertical="center" wrapText="1"/>
    </xf>
    <xf numFmtId="0" fontId="40" fillId="0" borderId="30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/>
    </xf>
    <xf numFmtId="0" fontId="46" fillId="9" borderId="41" xfId="0" applyFont="1" applyFill="1" applyBorder="1" applyAlignment="1" applyProtection="1">
      <alignment horizontal="center" vertical="center" textRotation="90" wrapText="1"/>
    </xf>
    <xf numFmtId="0" fontId="46" fillId="9" borderId="42" xfId="0" applyFont="1" applyFill="1" applyBorder="1" applyAlignment="1" applyProtection="1">
      <alignment horizontal="center" vertical="center" textRotation="90" wrapText="1"/>
    </xf>
    <xf numFmtId="0" fontId="46" fillId="9" borderId="43" xfId="0" applyFont="1" applyFill="1" applyBorder="1" applyAlignment="1" applyProtection="1">
      <alignment horizontal="center" vertical="center" textRotation="90" wrapText="1"/>
    </xf>
    <xf numFmtId="0" fontId="42" fillId="13" borderId="32" xfId="0" applyFont="1" applyFill="1" applyBorder="1" applyAlignment="1" applyProtection="1">
      <alignment horizontal="center" vertical="center" textRotation="90" wrapText="1"/>
    </xf>
    <xf numFmtId="0" fontId="42" fillId="13" borderId="35" xfId="0" applyFont="1" applyFill="1" applyBorder="1" applyAlignment="1" applyProtection="1">
      <alignment horizontal="center" vertical="center" textRotation="90" wrapText="1"/>
    </xf>
    <xf numFmtId="0" fontId="42" fillId="13" borderId="36" xfId="0" applyFont="1" applyFill="1" applyBorder="1" applyAlignment="1" applyProtection="1">
      <alignment horizontal="center" vertical="center" textRotation="90" wrapText="1"/>
    </xf>
    <xf numFmtId="167" fontId="1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 wrapText="1"/>
    </xf>
    <xf numFmtId="0" fontId="0" fillId="0" borderId="8" xfId="0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top" wrapText="1"/>
    </xf>
    <xf numFmtId="0" fontId="4" fillId="4" borderId="6" xfId="0" applyFont="1" applyFill="1" applyBorder="1" applyAlignment="1" applyProtection="1">
      <alignment horizontal="left" vertical="top"/>
    </xf>
    <xf numFmtId="0" fontId="34" fillId="12" borderId="2" xfId="0" applyFont="1" applyFill="1" applyBorder="1" applyAlignment="1" applyProtection="1">
      <alignment horizontal="left" vertical="top"/>
    </xf>
    <xf numFmtId="0" fontId="34" fillId="12" borderId="3" xfId="0" applyFont="1" applyFill="1" applyBorder="1" applyAlignment="1" applyProtection="1">
      <alignment horizontal="left" vertical="top"/>
    </xf>
    <xf numFmtId="0" fontId="8" fillId="0" borderId="0" xfId="0" applyFont="1" applyAlignment="1" applyProtection="1">
      <alignment horizontal="right" vertical="center"/>
    </xf>
    <xf numFmtId="0" fontId="8" fillId="0" borderId="8" xfId="0" applyFont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 textRotation="90" wrapText="1"/>
    </xf>
    <xf numFmtId="0" fontId="13" fillId="2" borderId="0" xfId="0" applyFont="1" applyFill="1" applyBorder="1" applyAlignment="1" applyProtection="1">
      <alignment horizontal="right"/>
    </xf>
    <xf numFmtId="0" fontId="12" fillId="3" borderId="1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</xf>
    <xf numFmtId="1" fontId="12" fillId="0" borderId="1" xfId="0" applyNumberFormat="1" applyFont="1" applyBorder="1" applyAlignment="1" applyProtection="1">
      <alignment horizontal="left"/>
    </xf>
    <xf numFmtId="0" fontId="12" fillId="0" borderId="1" xfId="0" applyFont="1" applyBorder="1" applyAlignment="1" applyProtection="1">
      <alignment horizontal="left"/>
    </xf>
    <xf numFmtId="168" fontId="12" fillId="3" borderId="1" xfId="0" applyNumberFormat="1" applyFont="1" applyFill="1" applyBorder="1" applyAlignment="1" applyProtection="1">
      <alignment horizontal="left"/>
      <protection locked="0"/>
    </xf>
    <xf numFmtId="0" fontId="15" fillId="0" borderId="37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 vertical="top"/>
    </xf>
    <xf numFmtId="0" fontId="15" fillId="0" borderId="38" xfId="0" applyFont="1" applyBorder="1" applyAlignment="1" applyProtection="1">
      <alignment horizontal="center" vertical="top"/>
    </xf>
    <xf numFmtId="0" fontId="14" fillId="0" borderId="12" xfId="0" applyFont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left" vertical="top" wrapText="1"/>
    </xf>
    <xf numFmtId="0" fontId="16" fillId="0" borderId="33" xfId="0" applyFont="1" applyBorder="1" applyAlignment="1" applyProtection="1">
      <alignment horizontal="left" vertical="top" wrapText="1"/>
    </xf>
    <xf numFmtId="0" fontId="37" fillId="5" borderId="14" xfId="0" applyFont="1" applyFill="1" applyBorder="1" applyAlignment="1" applyProtection="1">
      <alignment horizontal="center" vertical="center" wrapText="1"/>
    </xf>
    <xf numFmtId="0" fontId="37" fillId="5" borderId="26" xfId="0" applyFont="1" applyFill="1" applyBorder="1" applyAlignment="1" applyProtection="1">
      <alignment horizontal="center" vertical="center" wrapText="1"/>
    </xf>
    <xf numFmtId="0" fontId="37" fillId="5" borderId="2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right"/>
    </xf>
    <xf numFmtId="0" fontId="3" fillId="2" borderId="40" xfId="0" applyFont="1" applyFill="1" applyBorder="1" applyAlignment="1" applyProtection="1">
      <alignment horizontal="center" vertical="center" textRotation="90" wrapText="1"/>
    </xf>
    <xf numFmtId="0" fontId="3" fillId="2" borderId="35" xfId="0" applyFont="1" applyFill="1" applyBorder="1" applyAlignment="1" applyProtection="1">
      <alignment horizontal="center" vertical="center" textRotation="90" wrapText="1"/>
    </xf>
    <xf numFmtId="0" fontId="3" fillId="2" borderId="36" xfId="0" applyFont="1" applyFill="1" applyBorder="1" applyAlignment="1" applyProtection="1">
      <alignment horizontal="center" vertical="center" textRotation="90" wrapText="1"/>
    </xf>
  </cellXfs>
  <cellStyles count="4">
    <cellStyle name="Excel Built-in Normal" xfId="3"/>
    <cellStyle name="Lien hypertexte" xfId="1" builtinId="8"/>
    <cellStyle name="Normal" xfId="0" builtinId="0"/>
    <cellStyle name="Texte explicatif" xfId="2" builtinId="53" customBuiltin="1"/>
  </cellStyles>
  <dxfs count="1">
    <dxf>
      <font>
        <color rgb="FFFFFFFF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99"/>
      <rgbColor rgb="FFFFFFCC"/>
      <rgbColor rgb="FFCCFFFF"/>
      <rgbColor rgb="FF660066"/>
      <rgbColor rgb="FFFF6699"/>
      <rgbColor rgb="FF0066CC"/>
      <rgbColor rgb="FFD9D9D9"/>
      <rgbColor rgb="FF000080"/>
      <rgbColor rgb="FFFF0066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38160</xdr:colOff>
      <xdr:row>0</xdr:row>
      <xdr:rowOff>76319</xdr:rowOff>
    </xdr:from>
    <xdr:to>
      <xdr:col>3</xdr:col>
      <xdr:colOff>796620</xdr:colOff>
      <xdr:row>5</xdr:row>
      <xdr:rowOff>104774</xdr:rowOff>
    </xdr:to>
    <xdr:pic>
      <xdr:nvPicPr>
        <xdr:cNvPr id="2" name="Image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8160" y="76319"/>
          <a:ext cx="5568585" cy="1190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352424</xdr:colOff>
      <xdr:row>10</xdr:row>
      <xdr:rowOff>89910</xdr:rowOff>
    </xdr:from>
    <xdr:to>
      <xdr:col>9</xdr:col>
      <xdr:colOff>523619</xdr:colOff>
      <xdr:row>15</xdr:row>
      <xdr:rowOff>0</xdr:rowOff>
    </xdr:to>
    <xdr:pic>
      <xdr:nvPicPr>
        <xdr:cNvPr id="3" name="Image 4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486899" y="2271135"/>
          <a:ext cx="1390395" cy="12054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24</xdr:row>
      <xdr:rowOff>76201</xdr:rowOff>
    </xdr:from>
    <xdr:to>
      <xdr:col>6</xdr:col>
      <xdr:colOff>561975</xdr:colOff>
      <xdr:row>24</xdr:row>
      <xdr:rowOff>3042501</xdr:rowOff>
    </xdr:to>
    <xdr:pic>
      <xdr:nvPicPr>
        <xdr:cNvPr id="6" name="Image 5" descr="semaines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6372226"/>
          <a:ext cx="8048625" cy="296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andes@banquealimentaire13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J274"/>
  <sheetViews>
    <sheetView tabSelected="1" view="pageBreakPreview" zoomScaleSheetLayoutView="100" zoomScalePageLayoutView="40" workbookViewId="0">
      <selection activeCell="D17" sqref="D17:J17"/>
    </sheetView>
  </sheetViews>
  <sheetFormatPr baseColWidth="10" defaultColWidth="9.140625" defaultRowHeight="15"/>
  <cols>
    <col min="1" max="1" width="12.85546875" style="1" customWidth="1"/>
    <col min="2" max="2" width="48.7109375" style="1" customWidth="1"/>
    <col min="3" max="3" width="10.5703125" style="1" customWidth="1"/>
    <col min="4" max="4" width="12.7109375" style="1" customWidth="1"/>
    <col min="5" max="5" width="13.5703125" style="1" customWidth="1"/>
    <col min="6" max="6" width="14.42578125" style="1" customWidth="1"/>
    <col min="7" max="7" width="8.7109375" style="1" customWidth="1"/>
    <col min="8" max="8" width="15.42578125" style="1" customWidth="1"/>
    <col min="9" max="9" width="18.28515625" style="1" customWidth="1"/>
    <col min="10" max="10" width="11.5703125" style="1" customWidth="1"/>
    <col min="11" max="11" width="3.42578125" style="1" customWidth="1"/>
    <col min="12" max="12" width="13" style="1" hidden="1" customWidth="1"/>
    <col min="13" max="17" width="3.42578125" style="1" customWidth="1"/>
    <col min="18" max="19" width="6.42578125" style="1" customWidth="1"/>
    <col min="20" max="22" width="4" style="1" customWidth="1"/>
    <col min="23" max="42" width="12.28515625" style="1" customWidth="1"/>
    <col min="43" max="43" width="13.5703125" style="1" customWidth="1"/>
    <col min="44" max="1024" width="11.42578125" style="1"/>
    <col min="1025" max="16384" width="9.140625" style="1"/>
  </cols>
  <sheetData>
    <row r="2" spans="1:12" ht="21" customHeight="1">
      <c r="B2" s="3"/>
      <c r="C2" s="3"/>
      <c r="F2" s="171" t="s">
        <v>267</v>
      </c>
      <c r="G2" s="172"/>
      <c r="H2" s="170">
        <v>44076</v>
      </c>
      <c r="I2" s="170"/>
      <c r="J2" s="170"/>
    </row>
    <row r="3" spans="1:12" ht="21" customHeight="1">
      <c r="F3" s="171" t="s">
        <v>268</v>
      </c>
      <c r="G3" s="172"/>
      <c r="H3" s="170">
        <v>44088</v>
      </c>
      <c r="I3" s="170"/>
      <c r="J3" s="170"/>
    </row>
    <row r="4" spans="1:12" ht="18.75">
      <c r="F4" s="176"/>
      <c r="G4" s="177"/>
      <c r="H4" s="173" t="s">
        <v>0</v>
      </c>
      <c r="I4" s="174"/>
      <c r="J4" s="175"/>
    </row>
    <row r="5" spans="1:12" ht="15.75">
      <c r="G5" s="178"/>
      <c r="H5" s="178"/>
      <c r="I5" s="178"/>
      <c r="L5" s="4"/>
    </row>
    <row r="7" spans="1:12" ht="15" customHeight="1">
      <c r="A7" s="179" t="s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5"/>
    </row>
    <row r="8" spans="1:12" ht="1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5"/>
    </row>
    <row r="9" spans="1:12" ht="1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5"/>
    </row>
    <row r="10" spans="1:12" ht="15.7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5"/>
    </row>
    <row r="11" spans="1:12" ht="15.75">
      <c r="A11" s="6" t="s">
        <v>2</v>
      </c>
      <c r="B11" s="6"/>
      <c r="C11" s="6" t="s">
        <v>3</v>
      </c>
      <c r="D11" s="6"/>
      <c r="E11" s="6" t="s">
        <v>4</v>
      </c>
      <c r="F11" s="6"/>
      <c r="G11" s="6"/>
      <c r="H11" s="6"/>
    </row>
    <row r="12" spans="1:12" ht="18.75">
      <c r="A12" s="6" t="s">
        <v>5</v>
      </c>
      <c r="B12" s="7" t="s">
        <v>6</v>
      </c>
      <c r="C12" s="6"/>
      <c r="D12" s="6"/>
      <c r="E12" s="6"/>
      <c r="F12" s="6"/>
      <c r="G12" s="6"/>
      <c r="H12" s="6"/>
    </row>
    <row r="13" spans="1:12" ht="40.5" customHeight="1">
      <c r="A13" s="181" t="s">
        <v>244</v>
      </c>
      <c r="B13" s="182"/>
      <c r="C13" s="182"/>
      <c r="D13" s="182"/>
      <c r="E13" s="182"/>
      <c r="F13" s="182"/>
      <c r="G13" s="37" t="s">
        <v>7</v>
      </c>
      <c r="H13" s="38" t="s">
        <v>245</v>
      </c>
    </row>
    <row r="14" spans="1:12" ht="18.75" customHeight="1">
      <c r="A14" s="183" t="s">
        <v>243</v>
      </c>
      <c r="B14" s="184"/>
      <c r="C14" s="184"/>
      <c r="D14" s="184"/>
      <c r="E14" s="184"/>
      <c r="F14" s="184"/>
      <c r="G14" s="39"/>
      <c r="H14" s="40"/>
    </row>
    <row r="15" spans="1:12" ht="8.25" customHeight="1">
      <c r="A15" s="9"/>
      <c r="B15" s="9"/>
      <c r="C15" s="9"/>
      <c r="D15" s="9"/>
      <c r="E15" s="9"/>
      <c r="F15" s="9"/>
      <c r="G15" s="9"/>
      <c r="H15" s="10"/>
      <c r="I15" s="8"/>
      <c r="J15" s="8"/>
    </row>
    <row r="16" spans="1:12" ht="21">
      <c r="A16" s="185" t="s">
        <v>8</v>
      </c>
      <c r="B16" s="185"/>
      <c r="C16" s="186"/>
      <c r="D16" s="180" t="str">
        <f>IF(D17="","",VLOOKUP(D17,A:F,2,0))</f>
        <v/>
      </c>
      <c r="E16" s="180"/>
      <c r="F16" s="180"/>
      <c r="G16" s="180"/>
      <c r="H16" s="180"/>
      <c r="I16" s="180"/>
      <c r="J16" s="180"/>
    </row>
    <row r="17" spans="1:16" ht="21">
      <c r="A17" s="11"/>
      <c r="B17" s="188" t="s">
        <v>10</v>
      </c>
      <c r="C17" s="188"/>
      <c r="D17" s="189"/>
      <c r="E17" s="189"/>
      <c r="F17" s="189"/>
      <c r="G17" s="189"/>
      <c r="H17" s="189"/>
      <c r="I17" s="189"/>
      <c r="J17" s="189"/>
    </row>
    <row r="18" spans="1:16" ht="21">
      <c r="A18" s="190" t="s">
        <v>11</v>
      </c>
      <c r="B18" s="190"/>
      <c r="C18" s="190"/>
      <c r="D18" s="191" t="str">
        <f>IF(D17="","",VLOOKUP(D17,A:G,3,0))</f>
        <v/>
      </c>
      <c r="E18" s="191"/>
      <c r="F18" s="191"/>
      <c r="G18" s="191"/>
      <c r="H18" s="191"/>
      <c r="I18" s="191"/>
      <c r="J18" s="191"/>
    </row>
    <row r="19" spans="1:16" ht="21">
      <c r="A19" s="190" t="s">
        <v>12</v>
      </c>
      <c r="B19" s="190"/>
      <c r="C19" s="190"/>
      <c r="D19" s="191" t="str">
        <f>IF(D17="","",VLOOKUP(D17,A:G,4,0))</f>
        <v/>
      </c>
      <c r="E19" s="191"/>
      <c r="F19" s="191"/>
      <c r="G19" s="191"/>
      <c r="H19" s="191"/>
      <c r="I19" s="191"/>
      <c r="J19" s="191"/>
    </row>
    <row r="20" spans="1:16" ht="21">
      <c r="A20" s="190" t="s">
        <v>13</v>
      </c>
      <c r="B20" s="190"/>
      <c r="C20" s="190"/>
      <c r="D20" s="192" t="str">
        <f>IF(D17="","",VLOOKUP(D17,A:G,7,0))</f>
        <v/>
      </c>
      <c r="E20" s="192"/>
      <c r="F20" s="192"/>
      <c r="G20" s="192"/>
      <c r="H20" s="192"/>
      <c r="I20" s="192"/>
      <c r="J20" s="192"/>
    </row>
    <row r="21" spans="1:16" ht="21">
      <c r="A21" s="8"/>
      <c r="B21" s="188" t="s">
        <v>14</v>
      </c>
      <c r="C21" s="204"/>
      <c r="D21" s="193"/>
      <c r="E21" s="193"/>
      <c r="F21" s="193"/>
      <c r="G21" s="193"/>
      <c r="H21" s="193"/>
      <c r="I21" s="193"/>
      <c r="J21" s="193"/>
    </row>
    <row r="22" spans="1:16" ht="33.75" customHeight="1" thickBot="1">
      <c r="A22" s="12"/>
      <c r="B22" s="12"/>
      <c r="C22" s="12"/>
      <c r="D22" s="12"/>
      <c r="E22" s="12"/>
      <c r="F22" s="12"/>
      <c r="G22" s="12"/>
      <c r="H22" s="13" t="str">
        <f>IF(D17="","",VLOOKUP(D17,A:F,6,0))</f>
        <v/>
      </c>
      <c r="I22" s="12"/>
    </row>
    <row r="23" spans="1:16" ht="33" customHeight="1">
      <c r="A23" s="201" t="s">
        <v>282</v>
      </c>
      <c r="B23" s="202"/>
      <c r="C23" s="202"/>
      <c r="D23" s="202"/>
      <c r="E23" s="202"/>
      <c r="F23" s="202"/>
      <c r="G23" s="202"/>
      <c r="H23" s="202"/>
      <c r="I23" s="202"/>
      <c r="J23" s="203"/>
    </row>
    <row r="24" spans="1:16" ht="33.75" customHeight="1">
      <c r="A24" s="194" t="s">
        <v>329</v>
      </c>
      <c r="B24" s="195"/>
      <c r="C24" s="195"/>
      <c r="D24" s="195"/>
      <c r="E24" s="195"/>
      <c r="F24" s="195"/>
      <c r="G24" s="195"/>
      <c r="H24" s="195"/>
      <c r="I24" s="195"/>
      <c r="J24" s="196"/>
    </row>
    <row r="25" spans="1:16" ht="246" customHeight="1" thickBot="1">
      <c r="A25" s="197"/>
      <c r="B25" s="198"/>
      <c r="C25" s="198"/>
      <c r="D25" s="198"/>
      <c r="E25" s="198"/>
      <c r="F25" s="198"/>
      <c r="G25" s="198"/>
      <c r="H25" s="199" t="s">
        <v>15</v>
      </c>
      <c r="I25" s="199"/>
      <c r="J25" s="200"/>
      <c r="K25" s="14"/>
      <c r="L25" s="14"/>
      <c r="M25" s="14"/>
      <c r="N25" s="14"/>
      <c r="O25" s="14"/>
      <c r="P25" s="14"/>
    </row>
    <row r="26" spans="1:16" ht="9" customHeight="1" thickBot="1">
      <c r="A26" s="15"/>
      <c r="B26" s="15"/>
      <c r="C26" s="15"/>
      <c r="D26" s="15"/>
      <c r="E26" s="15"/>
      <c r="F26" s="15"/>
      <c r="G26" s="15"/>
      <c r="H26" s="16"/>
      <c r="I26" s="16"/>
      <c r="J26" s="16"/>
      <c r="K26" s="14"/>
      <c r="L26" s="14"/>
      <c r="M26" s="14"/>
      <c r="N26" s="14"/>
      <c r="O26" s="14"/>
      <c r="P26" s="14"/>
    </row>
    <row r="27" spans="1:16" ht="53.25" customHeight="1">
      <c r="A27" s="150" t="s">
        <v>283</v>
      </c>
      <c r="B27" s="151"/>
      <c r="C27" s="151"/>
      <c r="D27" s="151"/>
      <c r="E27" s="151"/>
      <c r="F27" s="151"/>
      <c r="G27" s="151"/>
      <c r="H27" s="151"/>
      <c r="I27" s="151"/>
      <c r="J27" s="152"/>
    </row>
    <row r="28" spans="1:16" s="18" customFormat="1" ht="94.5" thickBot="1">
      <c r="A28" s="53" t="s">
        <v>16</v>
      </c>
      <c r="B28" s="49" t="s">
        <v>17</v>
      </c>
      <c r="C28" s="49" t="s">
        <v>18</v>
      </c>
      <c r="D28" s="50" t="s">
        <v>219</v>
      </c>
      <c r="E28" s="50" t="s">
        <v>19</v>
      </c>
      <c r="F28" s="51" t="s">
        <v>20</v>
      </c>
      <c r="G28" s="49" t="s">
        <v>21</v>
      </c>
      <c r="H28" s="50" t="s">
        <v>22</v>
      </c>
      <c r="I28" s="52" t="s">
        <v>23</v>
      </c>
      <c r="J28" s="98"/>
      <c r="K28" s="17"/>
    </row>
    <row r="29" spans="1:16" ht="41.25" customHeight="1">
      <c r="A29" s="59" t="s">
        <v>254</v>
      </c>
      <c r="B29" s="96" t="s">
        <v>215</v>
      </c>
      <c r="C29" s="97"/>
      <c r="D29" s="91">
        <v>1</v>
      </c>
      <c r="E29" s="92">
        <v>120</v>
      </c>
      <c r="F29" s="93" t="e">
        <f>IF((VLOOKUP($D$17,A:F,5,0))=2,MAX(1,ROUND(E29*$D$18/$D$19/100,0)),"")</f>
        <v>#N/A</v>
      </c>
      <c r="G29" s="94"/>
      <c r="H29" s="95"/>
      <c r="I29" s="99" t="str">
        <f t="shared" ref="I29" si="0">IF(H29="","",IF(F29="","",D29*H29))</f>
        <v/>
      </c>
      <c r="J29" s="205" t="s">
        <v>296</v>
      </c>
      <c r="L29" s="1" t="e">
        <f t="shared" ref="L29" si="1">IF(AND(G29&lt;&gt;"+",H29&gt;F29),"PB","")</f>
        <v>#N/A</v>
      </c>
    </row>
    <row r="30" spans="1:16" ht="41.25" customHeight="1">
      <c r="A30" s="59" t="s">
        <v>350</v>
      </c>
      <c r="B30" s="96" t="s">
        <v>353</v>
      </c>
      <c r="C30" s="97"/>
      <c r="D30" s="91">
        <v>15</v>
      </c>
      <c r="E30" s="92">
        <v>3</v>
      </c>
      <c r="F30" s="93" t="e">
        <f>IF((VLOOKUP($D$17,A:F,5,0))=2,MAX(1,ROUND(E30*$D$18/$D$19/100,0)),"")</f>
        <v>#N/A</v>
      </c>
      <c r="G30" s="94"/>
      <c r="H30" s="95"/>
      <c r="I30" s="99" t="str">
        <f t="shared" ref="I30:I33" si="2">IF(H30="","",IF(F30="","",D30*H30))</f>
        <v/>
      </c>
      <c r="J30" s="206"/>
      <c r="L30" s="1" t="e">
        <f t="shared" ref="L30:L33" si="3">IF(AND(G30&lt;&gt;"+",H30&gt;F30),"PB","")</f>
        <v>#N/A</v>
      </c>
      <c r="O30" s="187"/>
    </row>
    <row r="31" spans="1:16" ht="41.25" customHeight="1">
      <c r="A31" s="59" t="s">
        <v>351</v>
      </c>
      <c r="B31" s="96" t="s">
        <v>352</v>
      </c>
      <c r="C31" s="97"/>
      <c r="D31" s="91">
        <v>6.02</v>
      </c>
      <c r="E31" s="92">
        <v>96</v>
      </c>
      <c r="F31" s="93" t="e">
        <f>IF((VLOOKUP($D$17,A:F,5,0))=2,MAX(1,ROUND(E31*$D$18/$D$19/100,0)),"")</f>
        <v>#N/A</v>
      </c>
      <c r="G31" s="94"/>
      <c r="H31" s="95"/>
      <c r="I31" s="99" t="str">
        <f t="shared" ref="I31" si="4">IF(H31="","",IF(F31="","",D31*H31))</f>
        <v/>
      </c>
      <c r="J31" s="206"/>
      <c r="L31" s="1" t="e">
        <f t="shared" ref="L31" si="5">IF(AND(G31&lt;&gt;"+",H31&gt;F31),"PB","")</f>
        <v>#N/A</v>
      </c>
      <c r="O31" s="187"/>
    </row>
    <row r="32" spans="1:16" ht="41.25" customHeight="1">
      <c r="A32" s="59" t="s">
        <v>339</v>
      </c>
      <c r="B32" s="96" t="s">
        <v>340</v>
      </c>
      <c r="C32" s="97"/>
      <c r="D32" s="91">
        <v>5.2030000000000003</v>
      </c>
      <c r="E32" s="92">
        <v>5</v>
      </c>
      <c r="F32" s="93" t="e">
        <f>IF((VLOOKUP($D$17,A:F,5,0))=2,MAX(1,ROUND(E32*$D$18/$D$19/100,0)),"")</f>
        <v>#N/A</v>
      </c>
      <c r="G32" s="94"/>
      <c r="H32" s="95"/>
      <c r="I32" s="99" t="str">
        <f t="shared" si="2"/>
        <v/>
      </c>
      <c r="J32" s="206"/>
      <c r="L32" s="1" t="e">
        <f t="shared" si="3"/>
        <v>#N/A</v>
      </c>
      <c r="O32" s="187"/>
    </row>
    <row r="33" spans="1:15" ht="41.25" customHeight="1" thickBot="1">
      <c r="A33" s="100" t="s">
        <v>358</v>
      </c>
      <c r="B33" s="101" t="s">
        <v>359</v>
      </c>
      <c r="C33" s="102"/>
      <c r="D33" s="103">
        <v>5.51</v>
      </c>
      <c r="E33" s="60">
        <v>5</v>
      </c>
      <c r="F33" s="104" t="e">
        <f>IF((VLOOKUP($D$17,A:F,5,0))=2,MAX(1,ROUND(E33*$D$18/$D$19/100,0)),"")</f>
        <v>#N/A</v>
      </c>
      <c r="G33" s="105"/>
      <c r="H33" s="106"/>
      <c r="I33" s="107" t="str">
        <f t="shared" si="2"/>
        <v/>
      </c>
      <c r="J33" s="207"/>
      <c r="L33" s="1" t="e">
        <f t="shared" si="3"/>
        <v>#N/A</v>
      </c>
      <c r="O33" s="187"/>
    </row>
    <row r="34" spans="1:15" s="57" customFormat="1" ht="8.25" customHeight="1" thickBot="1">
      <c r="A34" s="61"/>
      <c r="B34" s="62"/>
      <c r="C34" s="63"/>
      <c r="D34" s="64"/>
      <c r="E34" s="65"/>
      <c r="F34" s="54"/>
      <c r="G34" s="55"/>
      <c r="H34" s="66"/>
      <c r="I34" s="56"/>
      <c r="J34" s="48"/>
    </row>
    <row r="35" spans="1:15" ht="36.75" customHeight="1">
      <c r="A35" s="137" t="s">
        <v>381</v>
      </c>
      <c r="B35" s="138" t="s">
        <v>382</v>
      </c>
      <c r="C35" s="139"/>
      <c r="D35" s="140">
        <v>10.3</v>
      </c>
      <c r="E35" s="58">
        <v>4</v>
      </c>
      <c r="F35" s="141" t="e">
        <f t="shared" ref="F35:F40" si="6">IF((VLOOKUP($D$17,A:F,5,0))=1,MAX(1,ROUND(E35*$D$18/$D$19/100,0)),"")</f>
        <v>#N/A</v>
      </c>
      <c r="G35" s="142"/>
      <c r="H35" s="143"/>
      <c r="I35" s="144" t="str">
        <f t="shared" ref="I35:I37" si="7">IF(H35="","",IF(F35="","",D35*H35))</f>
        <v/>
      </c>
      <c r="J35" s="164" t="s">
        <v>326</v>
      </c>
      <c r="L35" s="1" t="e">
        <f t="shared" ref="L35:L37" si="8">IF(AND(G35&lt;&gt;"+",H35&gt;F35),"PB","")</f>
        <v>#N/A</v>
      </c>
    </row>
    <row r="36" spans="1:15" ht="36.75" customHeight="1">
      <c r="A36" s="59" t="s">
        <v>384</v>
      </c>
      <c r="B36" s="96" t="s">
        <v>368</v>
      </c>
      <c r="C36" s="97"/>
      <c r="D36" s="91">
        <v>5.46</v>
      </c>
      <c r="E36" s="92">
        <v>4</v>
      </c>
      <c r="F36" s="93" t="e">
        <f t="shared" si="6"/>
        <v>#N/A</v>
      </c>
      <c r="G36" s="94"/>
      <c r="H36" s="95"/>
      <c r="I36" s="30" t="str">
        <f t="shared" si="7"/>
        <v/>
      </c>
      <c r="J36" s="165"/>
      <c r="L36" s="1" t="e">
        <f t="shared" si="8"/>
        <v>#N/A</v>
      </c>
    </row>
    <row r="37" spans="1:15" ht="36.75" customHeight="1">
      <c r="A37" s="59" t="s">
        <v>380</v>
      </c>
      <c r="B37" s="96" t="s">
        <v>383</v>
      </c>
      <c r="C37" s="97"/>
      <c r="D37" s="91">
        <v>12</v>
      </c>
      <c r="E37" s="92">
        <v>3</v>
      </c>
      <c r="F37" s="93" t="e">
        <f t="shared" si="6"/>
        <v>#N/A</v>
      </c>
      <c r="G37" s="94"/>
      <c r="H37" s="95"/>
      <c r="I37" s="30" t="str">
        <f t="shared" si="7"/>
        <v/>
      </c>
      <c r="J37" s="165"/>
      <c r="L37" s="1" t="e">
        <f t="shared" si="8"/>
        <v>#N/A</v>
      </c>
    </row>
    <row r="38" spans="1:15" ht="36.75" customHeight="1">
      <c r="A38" s="59" t="s">
        <v>379</v>
      </c>
      <c r="B38" s="96" t="s">
        <v>385</v>
      </c>
      <c r="C38" s="97"/>
      <c r="D38" s="91">
        <v>10</v>
      </c>
      <c r="E38" s="92">
        <v>2</v>
      </c>
      <c r="F38" s="93" t="e">
        <f t="shared" si="6"/>
        <v>#N/A</v>
      </c>
      <c r="G38" s="94"/>
      <c r="H38" s="95"/>
      <c r="I38" s="30" t="str">
        <f t="shared" ref="I38:I39" si="9">IF(H38="","",IF(F38="","",D38*H38))</f>
        <v/>
      </c>
      <c r="J38" s="165"/>
      <c r="L38" s="1" t="e">
        <f t="shared" ref="L38:L39" si="10">IF(AND(G38&lt;&gt;"+",H38&gt;F38),"PB","")</f>
        <v>#N/A</v>
      </c>
    </row>
    <row r="39" spans="1:15" ht="36.75" customHeight="1">
      <c r="A39" s="59" t="s">
        <v>369</v>
      </c>
      <c r="B39" s="96" t="s">
        <v>370</v>
      </c>
      <c r="C39" s="97"/>
      <c r="D39" s="91">
        <v>5.51</v>
      </c>
      <c r="E39" s="92">
        <v>3</v>
      </c>
      <c r="F39" s="93" t="e">
        <f t="shared" si="6"/>
        <v>#N/A</v>
      </c>
      <c r="G39" s="94"/>
      <c r="H39" s="95"/>
      <c r="I39" s="30" t="str">
        <f t="shared" si="9"/>
        <v/>
      </c>
      <c r="J39" s="165"/>
      <c r="L39" s="1" t="e">
        <f t="shared" si="10"/>
        <v>#N/A</v>
      </c>
    </row>
    <row r="40" spans="1:15" ht="36.75" customHeight="1" thickBot="1">
      <c r="A40" s="100" t="s">
        <v>386</v>
      </c>
      <c r="B40" s="101" t="s">
        <v>387</v>
      </c>
      <c r="C40" s="102"/>
      <c r="D40" s="103">
        <v>6.1</v>
      </c>
      <c r="E40" s="60">
        <v>60</v>
      </c>
      <c r="F40" s="104" t="e">
        <f t="shared" si="6"/>
        <v>#N/A</v>
      </c>
      <c r="G40" s="105"/>
      <c r="H40" s="106"/>
      <c r="I40" s="108" t="str">
        <f t="shared" ref="I40" si="11">IF(H40="","",IF(F40="","",D40*H40))</f>
        <v/>
      </c>
      <c r="J40" s="166"/>
      <c r="L40" s="1" t="e">
        <f t="shared" ref="L40" si="12">IF(AND(G40&lt;&gt;"+",H40&gt;F40),"PB","")</f>
        <v>#N/A</v>
      </c>
    </row>
    <row r="41" spans="1:15" s="28" customFormat="1" ht="19.5" thickBot="1">
      <c r="H41" s="29" t="s">
        <v>24</v>
      </c>
      <c r="I41" s="31">
        <f>SUM(I29:I40)</f>
        <v>0</v>
      </c>
    </row>
    <row r="42" spans="1:15" ht="57.75" customHeight="1" thickBot="1">
      <c r="A42" s="153" t="s">
        <v>232</v>
      </c>
      <c r="B42" s="153"/>
      <c r="C42" s="153"/>
      <c r="D42" s="153"/>
      <c r="E42" s="153"/>
      <c r="F42" s="153"/>
      <c r="G42" s="154" t="s">
        <v>231</v>
      </c>
      <c r="H42" s="154"/>
      <c r="I42" s="154"/>
      <c r="J42" s="155"/>
    </row>
    <row r="43" spans="1:15" ht="31.5">
      <c r="A43" s="67" t="s">
        <v>16</v>
      </c>
      <c r="B43" s="68" t="s">
        <v>17</v>
      </c>
      <c r="C43" s="69" t="s">
        <v>25</v>
      </c>
      <c r="D43" s="58" t="s">
        <v>26</v>
      </c>
      <c r="E43" s="69" t="s">
        <v>233</v>
      </c>
      <c r="F43" s="70" t="s">
        <v>234</v>
      </c>
      <c r="G43" s="156"/>
      <c r="H43" s="156"/>
      <c r="I43" s="156"/>
      <c r="J43" s="157"/>
    </row>
    <row r="44" spans="1:15" ht="15.75">
      <c r="A44" s="71">
        <v>4930079</v>
      </c>
      <c r="B44" s="109" t="s">
        <v>247</v>
      </c>
      <c r="C44" s="110"/>
      <c r="D44" s="111">
        <v>4.22</v>
      </c>
      <c r="E44" s="112"/>
      <c r="F44" s="113">
        <v>2</v>
      </c>
      <c r="G44" s="156"/>
      <c r="H44" s="156"/>
      <c r="I44" s="156"/>
      <c r="J44" s="157"/>
    </row>
    <row r="45" spans="1:15" ht="16.5" customHeight="1">
      <c r="A45" s="72" t="s">
        <v>248</v>
      </c>
      <c r="B45" s="114" t="s">
        <v>249</v>
      </c>
      <c r="C45" s="90"/>
      <c r="D45" s="115">
        <v>9.6</v>
      </c>
      <c r="E45" s="92"/>
      <c r="F45" s="113">
        <v>3</v>
      </c>
      <c r="G45" s="156"/>
      <c r="H45" s="156"/>
      <c r="I45" s="156"/>
      <c r="J45" s="157"/>
    </row>
    <row r="46" spans="1:15" ht="15.75">
      <c r="A46" s="72" t="s">
        <v>250</v>
      </c>
      <c r="B46" s="114" t="s">
        <v>251</v>
      </c>
      <c r="C46" s="90"/>
      <c r="D46" s="115">
        <v>2</v>
      </c>
      <c r="E46" s="92"/>
      <c r="F46" s="92">
        <v>2</v>
      </c>
      <c r="G46" s="156"/>
      <c r="H46" s="156"/>
      <c r="I46" s="156"/>
      <c r="J46" s="157"/>
    </row>
    <row r="47" spans="1:15" ht="15.75">
      <c r="A47" s="72" t="s">
        <v>27</v>
      </c>
      <c r="B47" s="114" t="s">
        <v>28</v>
      </c>
      <c r="C47" s="90" t="s">
        <v>29</v>
      </c>
      <c r="D47" s="115">
        <v>1</v>
      </c>
      <c r="E47" s="92">
        <v>24</v>
      </c>
      <c r="F47" s="92"/>
      <c r="G47" s="156"/>
      <c r="H47" s="156"/>
      <c r="I47" s="156"/>
      <c r="J47" s="157"/>
    </row>
    <row r="48" spans="1:15" ht="15.75">
      <c r="A48" s="72" t="s">
        <v>30</v>
      </c>
      <c r="B48" s="114" t="s">
        <v>31</v>
      </c>
      <c r="C48" s="90" t="s">
        <v>32</v>
      </c>
      <c r="D48" s="115">
        <v>1</v>
      </c>
      <c r="E48" s="92">
        <v>20</v>
      </c>
      <c r="F48" s="113"/>
      <c r="G48" s="156"/>
      <c r="H48" s="156"/>
      <c r="I48" s="156"/>
      <c r="J48" s="157"/>
    </row>
    <row r="49" spans="1:19" ht="16.5" thickBot="1">
      <c r="A49" s="73"/>
      <c r="B49" s="74"/>
      <c r="C49" s="75"/>
      <c r="D49" s="76"/>
      <c r="E49" s="60"/>
      <c r="F49" s="116"/>
      <c r="G49" s="158"/>
      <c r="H49" s="158"/>
      <c r="I49" s="158"/>
      <c r="J49" s="159"/>
    </row>
    <row r="51" spans="1:19" ht="73.5" customHeight="1">
      <c r="A51" s="160" t="s">
        <v>288</v>
      </c>
      <c r="B51" s="161"/>
      <c r="C51" s="161"/>
      <c r="D51" s="161"/>
      <c r="E51" s="161"/>
      <c r="F51" s="161"/>
      <c r="G51" s="161"/>
      <c r="H51" s="161"/>
      <c r="I51" s="161"/>
      <c r="J51" s="162"/>
      <c r="S51" s="20"/>
    </row>
    <row r="52" spans="1:19" ht="32.25" thickBot="1">
      <c r="A52" s="163" t="s">
        <v>33</v>
      </c>
      <c r="B52" s="163"/>
      <c r="C52" s="163"/>
      <c r="D52" s="163"/>
      <c r="E52" s="163"/>
      <c r="F52" s="163"/>
      <c r="G52" s="163"/>
      <c r="H52" s="163"/>
      <c r="I52" s="163"/>
      <c r="J52" s="163"/>
      <c r="L52" s="1" t="str">
        <f t="shared" ref="L52" si="13">IF(AND(G52&lt;&gt;"+",H52&gt;F52),"PB","")</f>
        <v/>
      </c>
    </row>
    <row r="53" spans="1:19" ht="75">
      <c r="A53" s="117" t="s">
        <v>16</v>
      </c>
      <c r="B53" s="118" t="s">
        <v>17</v>
      </c>
      <c r="C53" s="118" t="s">
        <v>18</v>
      </c>
      <c r="D53" s="118" t="s">
        <v>26</v>
      </c>
      <c r="E53" s="119" t="s">
        <v>236</v>
      </c>
      <c r="F53" s="120" t="s">
        <v>235</v>
      </c>
      <c r="G53" s="118" t="s">
        <v>21</v>
      </c>
      <c r="H53" s="118" t="s">
        <v>34</v>
      </c>
      <c r="I53" s="121" t="s">
        <v>23</v>
      </c>
      <c r="J53" s="122"/>
      <c r="L53" s="11"/>
    </row>
    <row r="54" spans="1:19" ht="36.75" customHeight="1">
      <c r="A54" s="59" t="s">
        <v>254</v>
      </c>
      <c r="B54" s="123" t="s">
        <v>215</v>
      </c>
      <c r="C54" s="92"/>
      <c r="D54" s="115">
        <v>1</v>
      </c>
      <c r="E54" s="92">
        <v>80</v>
      </c>
      <c r="F54" s="124" t="e">
        <f t="shared" ref="F54:F59" si="14">IF(E54&gt;0,ROUND(E54*$D$18/$D$19/100/D54,0)*D54,"")</f>
        <v>#VALUE!</v>
      </c>
      <c r="G54" s="125"/>
      <c r="H54" s="95"/>
      <c r="I54" s="99" t="str">
        <f t="shared" ref="I54:I59" si="15">IF(H54="","",1*H54)</f>
        <v/>
      </c>
      <c r="J54" s="167" t="s">
        <v>342</v>
      </c>
      <c r="L54" s="1" t="e">
        <f t="shared" ref="L54:L59" si="16">IF(AND(G54&lt;&gt;"+",H54&gt;F54),"PB","")</f>
        <v>#VALUE!</v>
      </c>
    </row>
    <row r="55" spans="1:19" ht="36.75" customHeight="1">
      <c r="A55" s="129" t="s">
        <v>325</v>
      </c>
      <c r="B55" s="130" t="s">
        <v>332</v>
      </c>
      <c r="C55" s="131"/>
      <c r="D55" s="132">
        <v>1</v>
      </c>
      <c r="E55" s="131">
        <v>60</v>
      </c>
      <c r="F55" s="133" t="e">
        <f t="shared" si="14"/>
        <v>#VALUE!</v>
      </c>
      <c r="G55" s="134"/>
      <c r="H55" s="135"/>
      <c r="I55" s="136" t="str">
        <f t="shared" si="15"/>
        <v/>
      </c>
      <c r="J55" s="168"/>
      <c r="L55" s="1" t="e">
        <f t="shared" si="16"/>
        <v>#VALUE!</v>
      </c>
    </row>
    <row r="56" spans="1:19" ht="36.75" customHeight="1">
      <c r="A56" s="129" t="s">
        <v>371</v>
      </c>
      <c r="B56" s="130" t="s">
        <v>372</v>
      </c>
      <c r="C56" s="131"/>
      <c r="D56" s="132">
        <v>1</v>
      </c>
      <c r="E56" s="131">
        <v>9</v>
      </c>
      <c r="F56" s="133" t="e">
        <f t="shared" ref="F56:F57" si="17">IF(E56&gt;0,ROUND(E56*$D$18/$D$19/100/D56,0)*D56,"")</f>
        <v>#VALUE!</v>
      </c>
      <c r="G56" s="134"/>
      <c r="H56" s="135"/>
      <c r="I56" s="136" t="str">
        <f t="shared" ref="I56:I57" si="18">IF(H56="","",1*H56)</f>
        <v/>
      </c>
      <c r="J56" s="168"/>
      <c r="L56" s="1" t="e">
        <f t="shared" ref="L56:L57" si="19">IF(AND(G56&lt;&gt;"+",H56&gt;F56),"PB","")</f>
        <v>#VALUE!</v>
      </c>
    </row>
    <row r="57" spans="1:19" ht="36.75" customHeight="1">
      <c r="A57" s="129" t="s">
        <v>373</v>
      </c>
      <c r="B57" s="130" t="s">
        <v>374</v>
      </c>
      <c r="C57" s="131"/>
      <c r="D57" s="132">
        <v>1</v>
      </c>
      <c r="E57" s="131">
        <v>30</v>
      </c>
      <c r="F57" s="133" t="e">
        <f t="shared" si="17"/>
        <v>#VALUE!</v>
      </c>
      <c r="G57" s="134"/>
      <c r="H57" s="135"/>
      <c r="I57" s="136" t="str">
        <f t="shared" si="18"/>
        <v/>
      </c>
      <c r="J57" s="168"/>
      <c r="L57" s="1" t="e">
        <f t="shared" si="19"/>
        <v>#VALUE!</v>
      </c>
    </row>
    <row r="58" spans="1:19" ht="36.75" customHeight="1">
      <c r="A58" s="129" t="s">
        <v>361</v>
      </c>
      <c r="B58" s="130" t="s">
        <v>362</v>
      </c>
      <c r="C58" s="131"/>
      <c r="D58" s="132">
        <v>1</v>
      </c>
      <c r="E58" s="131">
        <v>40</v>
      </c>
      <c r="F58" s="133" t="e">
        <f t="shared" si="14"/>
        <v>#VALUE!</v>
      </c>
      <c r="G58" s="134"/>
      <c r="H58" s="135"/>
      <c r="I58" s="136" t="str">
        <f t="shared" si="15"/>
        <v/>
      </c>
      <c r="J58" s="168"/>
      <c r="L58" s="1" t="e">
        <f t="shared" si="16"/>
        <v>#VALUE!</v>
      </c>
    </row>
    <row r="59" spans="1:19" ht="36.75" customHeight="1">
      <c r="A59" s="129" t="s">
        <v>375</v>
      </c>
      <c r="B59" s="130" t="s">
        <v>376</v>
      </c>
      <c r="C59" s="131"/>
      <c r="D59" s="132">
        <v>1</v>
      </c>
      <c r="E59" s="131">
        <v>36</v>
      </c>
      <c r="F59" s="133" t="e">
        <f t="shared" si="14"/>
        <v>#VALUE!</v>
      </c>
      <c r="G59" s="134"/>
      <c r="H59" s="135"/>
      <c r="I59" s="136" t="str">
        <f t="shared" si="15"/>
        <v/>
      </c>
      <c r="J59" s="168"/>
      <c r="L59" s="1" t="e">
        <f t="shared" si="16"/>
        <v>#VALUE!</v>
      </c>
    </row>
    <row r="60" spans="1:19" ht="36.75" customHeight="1">
      <c r="A60" s="129" t="s">
        <v>325</v>
      </c>
      <c r="B60" s="130" t="s">
        <v>360</v>
      </c>
      <c r="C60" s="131"/>
      <c r="D60" s="132">
        <v>1</v>
      </c>
      <c r="E60" s="131">
        <v>48</v>
      </c>
      <c r="F60" s="133" t="e">
        <f t="shared" ref="F60" si="20">IF(E60&gt;0,ROUND(E60*$D$18/$D$19/100/D60,0)*D60,"")</f>
        <v>#VALUE!</v>
      </c>
      <c r="G60" s="134"/>
      <c r="H60" s="135"/>
      <c r="I60" s="136" t="str">
        <f t="shared" ref="I60" si="21">IF(H60="","",1*H60)</f>
        <v/>
      </c>
      <c r="J60" s="168"/>
      <c r="L60" s="1" t="e">
        <f t="shared" ref="L60" si="22">IF(AND(G60&lt;&gt;"+",H60&gt;F60),"PB","")</f>
        <v>#VALUE!</v>
      </c>
    </row>
    <row r="61" spans="1:19" ht="36.75" customHeight="1">
      <c r="A61" s="129" t="s">
        <v>325</v>
      </c>
      <c r="B61" s="130" t="s">
        <v>377</v>
      </c>
      <c r="C61" s="131"/>
      <c r="D61" s="132">
        <v>1</v>
      </c>
      <c r="E61" s="131">
        <v>36</v>
      </c>
      <c r="F61" s="133" t="e">
        <f t="shared" ref="F61:F62" si="23">IF(E61&gt;0,ROUND(E61*$D$18/$D$19/100/D61,0)*D61,"")</f>
        <v>#VALUE!</v>
      </c>
      <c r="G61" s="134"/>
      <c r="H61" s="135"/>
      <c r="I61" s="136" t="str">
        <f t="shared" ref="I61:I62" si="24">IF(H61="","",1*H61)</f>
        <v/>
      </c>
      <c r="J61" s="168"/>
      <c r="L61" s="1" t="e">
        <f t="shared" ref="L61:L62" si="25">IF(AND(G61&lt;&gt;"+",H61&gt;F61),"PB","")</f>
        <v>#VALUE!</v>
      </c>
    </row>
    <row r="62" spans="1:19" ht="36.75" customHeight="1">
      <c r="A62" s="129" t="s">
        <v>363</v>
      </c>
      <c r="B62" s="130" t="s">
        <v>378</v>
      </c>
      <c r="C62" s="131"/>
      <c r="D62" s="132">
        <v>1</v>
      </c>
      <c r="E62" s="131">
        <v>54</v>
      </c>
      <c r="F62" s="133" t="e">
        <f t="shared" si="23"/>
        <v>#VALUE!</v>
      </c>
      <c r="G62" s="134"/>
      <c r="H62" s="135"/>
      <c r="I62" s="136" t="str">
        <f t="shared" si="24"/>
        <v/>
      </c>
      <c r="J62" s="168"/>
      <c r="L62" s="1" t="e">
        <f t="shared" si="25"/>
        <v>#VALUE!</v>
      </c>
    </row>
    <row r="63" spans="1:19" ht="36.75" customHeight="1">
      <c r="A63" s="129" t="s">
        <v>365</v>
      </c>
      <c r="B63" s="130" t="s">
        <v>366</v>
      </c>
      <c r="C63" s="131"/>
      <c r="D63" s="132">
        <v>1</v>
      </c>
      <c r="E63" s="131">
        <v>30</v>
      </c>
      <c r="F63" s="133" t="e">
        <f t="shared" ref="F63" si="26">IF(E63&gt;0,ROUND(E63*$D$18/$D$19/100/D63,0)*D63,"")</f>
        <v>#VALUE!</v>
      </c>
      <c r="G63" s="134"/>
      <c r="H63" s="135"/>
      <c r="I63" s="136" t="str">
        <f t="shared" ref="I63" si="27">IF(H63="","",1*H63)</f>
        <v/>
      </c>
      <c r="J63" s="168"/>
      <c r="L63" s="1" t="e">
        <f t="shared" ref="L63" si="28">IF(AND(G63&lt;&gt;"+",H63&gt;F63),"PB","")</f>
        <v>#VALUE!</v>
      </c>
    </row>
    <row r="64" spans="1:19" ht="36.75" customHeight="1">
      <c r="A64" s="59" t="s">
        <v>312</v>
      </c>
      <c r="B64" s="123" t="s">
        <v>364</v>
      </c>
      <c r="C64" s="92"/>
      <c r="D64" s="115">
        <v>1</v>
      </c>
      <c r="E64" s="92">
        <v>30</v>
      </c>
      <c r="F64" s="124" t="e">
        <f t="shared" ref="F64" si="29">IF(E64&gt;0,ROUND(E64*$D$18/$D$19/100/D64,0)*D64,"")</f>
        <v>#VALUE!</v>
      </c>
      <c r="G64" s="125"/>
      <c r="H64" s="95"/>
      <c r="I64" s="99" t="str">
        <f t="shared" ref="I64" si="30">IF(H64="","",1*H64)</f>
        <v/>
      </c>
      <c r="J64" s="168"/>
      <c r="L64" s="1" t="e">
        <f t="shared" ref="L64" si="31">IF(AND(G64&lt;&gt;"+",H64&gt;F64),"PB","")</f>
        <v>#VALUE!</v>
      </c>
    </row>
    <row r="65" spans="1:1024" ht="36.75" customHeight="1" thickBot="1">
      <c r="A65" s="100" t="s">
        <v>312</v>
      </c>
      <c r="B65" s="126" t="s">
        <v>349</v>
      </c>
      <c r="C65" s="60"/>
      <c r="D65" s="76">
        <v>1</v>
      </c>
      <c r="E65" s="60">
        <v>45</v>
      </c>
      <c r="F65" s="127" t="e">
        <f t="shared" ref="F65" si="32">IF(E65&gt;0,ROUND(E65*$D$18/$D$19/100/D65,0)*D65,"")</f>
        <v>#VALUE!</v>
      </c>
      <c r="G65" s="128"/>
      <c r="H65" s="106"/>
      <c r="I65" s="107" t="str">
        <f t="shared" ref="I65" si="33">IF(H65="","",1*H65)</f>
        <v/>
      </c>
      <c r="J65" s="169"/>
      <c r="L65" s="1" t="e">
        <f t="shared" ref="L65" si="34">IF(AND(G65&lt;&gt;"+",H65&gt;F65),"PB","")</f>
        <v>#VALUE!</v>
      </c>
    </row>
    <row r="66" spans="1:1024" ht="23.25">
      <c r="H66" s="19" t="s">
        <v>35</v>
      </c>
      <c r="I66" s="32">
        <f>SUM(I54:I65)</f>
        <v>0</v>
      </c>
      <c r="K66" s="21"/>
      <c r="M66" s="21"/>
      <c r="N66" s="21"/>
    </row>
    <row r="67" spans="1:1024" ht="23.25">
      <c r="A67" s="36" t="s">
        <v>223</v>
      </c>
      <c r="B67" s="148" t="s">
        <v>220</v>
      </c>
      <c r="C67" s="148"/>
      <c r="D67" s="148"/>
      <c r="E67" s="148"/>
      <c r="F67" s="18"/>
      <c r="G67" s="18"/>
      <c r="H67" s="33" t="s">
        <v>36</v>
      </c>
      <c r="I67" s="34">
        <f>I41+I66</f>
        <v>0</v>
      </c>
      <c r="L67" s="21"/>
    </row>
    <row r="68" spans="1:1024" ht="38.25" customHeight="1" thickBot="1">
      <c r="A68" s="35" t="s">
        <v>222</v>
      </c>
      <c r="B68" s="149" t="s">
        <v>221</v>
      </c>
      <c r="C68" s="149"/>
      <c r="D68" s="149"/>
      <c r="E68" s="149"/>
      <c r="F68" s="22"/>
      <c r="G68" s="22"/>
      <c r="H68" s="22"/>
      <c r="I68" s="22"/>
      <c r="J68" s="21"/>
    </row>
    <row r="69" spans="1:1024" ht="61.5" customHeight="1" thickBot="1">
      <c r="A69" s="145" t="s">
        <v>229</v>
      </c>
      <c r="B69" s="146"/>
      <c r="C69" s="146"/>
      <c r="D69" s="146"/>
      <c r="E69" s="146"/>
      <c r="F69" s="146"/>
      <c r="G69" s="146"/>
      <c r="H69" s="146"/>
      <c r="I69" s="146"/>
      <c r="J69" s="147"/>
    </row>
    <row r="71" spans="1:1024" ht="27.75" customHeight="1"/>
    <row r="75" spans="1:1024">
      <c r="K75" s="23"/>
      <c r="M75" s="23"/>
    </row>
    <row r="76" spans="1:1024" ht="60" hidden="1">
      <c r="A76" s="77" t="s">
        <v>9</v>
      </c>
      <c r="B76" s="78" t="s">
        <v>37</v>
      </c>
      <c r="C76" s="78" t="s">
        <v>38</v>
      </c>
      <c r="D76" s="77" t="s">
        <v>39</v>
      </c>
      <c r="E76" s="24" t="s">
        <v>40</v>
      </c>
      <c r="F76" s="24" t="s">
        <v>41</v>
      </c>
      <c r="G76" s="79" t="s">
        <v>13</v>
      </c>
      <c r="K76" s="23"/>
      <c r="L76" s="23"/>
      <c r="M76" s="23"/>
    </row>
    <row r="77" spans="1:1024" s="26" customFormat="1" hidden="1">
      <c r="A77" s="80">
        <v>1139997</v>
      </c>
      <c r="B77" s="81" t="s">
        <v>45</v>
      </c>
      <c r="C77" s="42">
        <v>100</v>
      </c>
      <c r="D77" s="82">
        <v>1</v>
      </c>
      <c r="E77" s="42">
        <v>2</v>
      </c>
      <c r="F77" s="81" t="s">
        <v>45</v>
      </c>
      <c r="G77" s="10" t="s">
        <v>43</v>
      </c>
      <c r="H77" s="1"/>
      <c r="I77" s="1"/>
      <c r="J77" s="23"/>
      <c r="K77" s="1"/>
      <c r="L77" s="1"/>
      <c r="M77" s="1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  <c r="TH77" s="23"/>
      <c r="TI77" s="23"/>
      <c r="TJ77" s="23"/>
      <c r="TK77" s="23"/>
      <c r="TL77" s="23"/>
      <c r="TM77" s="23"/>
      <c r="TN77" s="23"/>
      <c r="TO77" s="23"/>
      <c r="TP77" s="23"/>
      <c r="TQ77" s="23"/>
      <c r="TR77" s="23"/>
      <c r="TS77" s="23"/>
      <c r="TT77" s="23"/>
      <c r="TU77" s="23"/>
      <c r="TV77" s="23"/>
      <c r="TW77" s="23"/>
      <c r="TX77" s="23"/>
      <c r="TY77" s="23"/>
      <c r="TZ77" s="23"/>
      <c r="UA77" s="23"/>
      <c r="UB77" s="23"/>
      <c r="UC77" s="23"/>
      <c r="UD77" s="23"/>
      <c r="UE77" s="23"/>
      <c r="UF77" s="23"/>
      <c r="UG77" s="23"/>
      <c r="UH77" s="23"/>
      <c r="UI77" s="23"/>
      <c r="UJ77" s="23"/>
      <c r="UK77" s="23"/>
      <c r="UL77" s="23"/>
      <c r="UM77" s="23"/>
      <c r="UN77" s="23"/>
      <c r="UO77" s="23"/>
      <c r="UP77" s="23"/>
      <c r="UQ77" s="23"/>
      <c r="UR77" s="23"/>
      <c r="US77" s="23"/>
      <c r="UT77" s="23"/>
      <c r="UU77" s="23"/>
      <c r="UV77" s="23"/>
      <c r="UW77" s="23"/>
      <c r="UX77" s="23"/>
      <c r="UY77" s="23"/>
      <c r="UZ77" s="23"/>
      <c r="VA77" s="23"/>
      <c r="VB77" s="23"/>
      <c r="VC77" s="23"/>
      <c r="VD77" s="23"/>
      <c r="VE77" s="23"/>
      <c r="VF77" s="23"/>
      <c r="VG77" s="23"/>
      <c r="VH77" s="23"/>
      <c r="VI77" s="23"/>
      <c r="VJ77" s="23"/>
      <c r="VK77" s="23"/>
      <c r="VL77" s="23"/>
      <c r="VM77" s="23"/>
      <c r="VN77" s="23"/>
      <c r="VO77" s="23"/>
      <c r="VP77" s="23"/>
      <c r="VQ77" s="23"/>
      <c r="VR77" s="23"/>
      <c r="VS77" s="23"/>
      <c r="VT77" s="23"/>
      <c r="VU77" s="23"/>
      <c r="VV77" s="23"/>
      <c r="VW77" s="23"/>
      <c r="VX77" s="23"/>
      <c r="VY77" s="23"/>
      <c r="VZ77" s="23"/>
      <c r="WA77" s="23"/>
      <c r="WB77" s="23"/>
      <c r="WC77" s="23"/>
      <c r="WD77" s="23"/>
      <c r="WE77" s="23"/>
      <c r="WF77" s="23"/>
      <c r="WG77" s="23"/>
      <c r="WH77" s="23"/>
      <c r="WI77" s="23"/>
      <c r="WJ77" s="23"/>
      <c r="WK77" s="23"/>
      <c r="WL77" s="23"/>
      <c r="WM77" s="23"/>
      <c r="WN77" s="23"/>
      <c r="WO77" s="23"/>
      <c r="WP77" s="23"/>
      <c r="WQ77" s="23"/>
      <c r="WR77" s="23"/>
      <c r="WS77" s="23"/>
      <c r="WT77" s="23"/>
      <c r="WU77" s="23"/>
      <c r="WV77" s="23"/>
      <c r="WW77" s="23"/>
      <c r="WX77" s="23"/>
      <c r="WY77" s="23"/>
      <c r="WZ77" s="23"/>
      <c r="XA77" s="23"/>
      <c r="XB77" s="23"/>
      <c r="XC77" s="23"/>
      <c r="XD77" s="23"/>
      <c r="XE77" s="23"/>
      <c r="XF77" s="23"/>
      <c r="XG77" s="23"/>
      <c r="XH77" s="23"/>
      <c r="XI77" s="23"/>
      <c r="XJ77" s="23"/>
      <c r="XK77" s="23"/>
      <c r="XL77" s="23"/>
      <c r="XM77" s="23"/>
      <c r="XN77" s="23"/>
      <c r="XO77" s="23"/>
      <c r="XP77" s="23"/>
      <c r="XQ77" s="23"/>
      <c r="XR77" s="23"/>
      <c r="XS77" s="23"/>
      <c r="XT77" s="23"/>
      <c r="XU77" s="23"/>
      <c r="XV77" s="23"/>
      <c r="XW77" s="23"/>
      <c r="XX77" s="23"/>
      <c r="XY77" s="23"/>
      <c r="XZ77" s="23"/>
      <c r="YA77" s="23"/>
      <c r="YB77" s="23"/>
      <c r="YC77" s="23"/>
      <c r="YD77" s="23"/>
      <c r="YE77" s="23"/>
      <c r="YF77" s="23"/>
      <c r="YG77" s="23"/>
      <c r="YH77" s="23"/>
      <c r="YI77" s="23"/>
      <c r="YJ77" s="23"/>
      <c r="YK77" s="23"/>
      <c r="YL77" s="23"/>
      <c r="YM77" s="23"/>
      <c r="YN77" s="23"/>
      <c r="YO77" s="23"/>
      <c r="YP77" s="23"/>
      <c r="YQ77" s="23"/>
      <c r="YR77" s="23"/>
      <c r="YS77" s="23"/>
      <c r="YT77" s="23"/>
      <c r="YU77" s="23"/>
      <c r="YV77" s="23"/>
      <c r="YW77" s="23"/>
      <c r="YX77" s="23"/>
      <c r="YY77" s="23"/>
      <c r="YZ77" s="23"/>
      <c r="ZA77" s="23"/>
      <c r="ZB77" s="23"/>
      <c r="ZC77" s="23"/>
      <c r="ZD77" s="23"/>
      <c r="ZE77" s="23"/>
      <c r="ZF77" s="23"/>
      <c r="ZG77" s="23"/>
      <c r="ZH77" s="23"/>
      <c r="ZI77" s="23"/>
      <c r="ZJ77" s="23"/>
      <c r="ZK77" s="23"/>
      <c r="ZL77" s="23"/>
      <c r="ZM77" s="23"/>
      <c r="ZN77" s="23"/>
      <c r="ZO77" s="23"/>
      <c r="ZP77" s="23"/>
      <c r="ZQ77" s="23"/>
      <c r="ZR77" s="23"/>
      <c r="ZS77" s="23"/>
      <c r="ZT77" s="23"/>
      <c r="ZU77" s="23"/>
      <c r="ZV77" s="23"/>
      <c r="ZW77" s="23"/>
      <c r="ZX77" s="23"/>
      <c r="ZY77" s="23"/>
      <c r="ZZ77" s="23"/>
      <c r="AAA77" s="23"/>
      <c r="AAB77" s="23"/>
      <c r="AAC77" s="23"/>
      <c r="AAD77" s="23"/>
      <c r="AAE77" s="23"/>
      <c r="AAF77" s="23"/>
      <c r="AAG77" s="23"/>
      <c r="AAH77" s="23"/>
      <c r="AAI77" s="23"/>
      <c r="AAJ77" s="23"/>
      <c r="AAK77" s="23"/>
      <c r="AAL77" s="23"/>
      <c r="AAM77" s="23"/>
      <c r="AAN77" s="23"/>
      <c r="AAO77" s="23"/>
      <c r="AAP77" s="23"/>
      <c r="AAQ77" s="23"/>
      <c r="AAR77" s="23"/>
      <c r="AAS77" s="23"/>
      <c r="AAT77" s="23"/>
      <c r="AAU77" s="23"/>
      <c r="AAV77" s="23"/>
      <c r="AAW77" s="23"/>
      <c r="AAX77" s="23"/>
      <c r="AAY77" s="23"/>
      <c r="AAZ77" s="23"/>
      <c r="ABA77" s="23"/>
      <c r="ABB77" s="23"/>
      <c r="ABC77" s="23"/>
      <c r="ABD77" s="23"/>
      <c r="ABE77" s="23"/>
      <c r="ABF77" s="23"/>
      <c r="ABG77" s="23"/>
      <c r="ABH77" s="23"/>
      <c r="ABI77" s="23"/>
      <c r="ABJ77" s="23"/>
      <c r="ABK77" s="23"/>
      <c r="ABL77" s="23"/>
      <c r="ABM77" s="23"/>
      <c r="ABN77" s="23"/>
      <c r="ABO77" s="23"/>
      <c r="ABP77" s="23"/>
      <c r="ABQ77" s="23"/>
      <c r="ABR77" s="23"/>
      <c r="ABS77" s="23"/>
      <c r="ABT77" s="23"/>
      <c r="ABU77" s="23"/>
      <c r="ABV77" s="23"/>
      <c r="ABW77" s="23"/>
      <c r="ABX77" s="23"/>
      <c r="ABY77" s="23"/>
      <c r="ABZ77" s="23"/>
      <c r="ACA77" s="23"/>
      <c r="ACB77" s="23"/>
      <c r="ACC77" s="23"/>
      <c r="ACD77" s="23"/>
      <c r="ACE77" s="23"/>
      <c r="ACF77" s="23"/>
      <c r="ACG77" s="23"/>
      <c r="ACH77" s="23"/>
      <c r="ACI77" s="23"/>
      <c r="ACJ77" s="23"/>
      <c r="ACK77" s="23"/>
      <c r="ACL77" s="23"/>
      <c r="ACM77" s="23"/>
      <c r="ACN77" s="23"/>
      <c r="ACO77" s="23"/>
      <c r="ACP77" s="23"/>
      <c r="ACQ77" s="23"/>
      <c r="ACR77" s="23"/>
      <c r="ACS77" s="23"/>
      <c r="ACT77" s="23"/>
      <c r="ACU77" s="23"/>
      <c r="ACV77" s="23"/>
      <c r="ACW77" s="23"/>
      <c r="ACX77" s="23"/>
      <c r="ACY77" s="23"/>
      <c r="ACZ77" s="23"/>
      <c r="ADA77" s="23"/>
      <c r="ADB77" s="23"/>
      <c r="ADC77" s="23"/>
      <c r="ADD77" s="23"/>
      <c r="ADE77" s="23"/>
      <c r="ADF77" s="23"/>
      <c r="ADG77" s="23"/>
      <c r="ADH77" s="23"/>
      <c r="ADI77" s="23"/>
      <c r="ADJ77" s="23"/>
      <c r="ADK77" s="23"/>
      <c r="ADL77" s="23"/>
      <c r="ADM77" s="23"/>
      <c r="ADN77" s="23"/>
      <c r="ADO77" s="23"/>
      <c r="ADP77" s="23"/>
      <c r="ADQ77" s="23"/>
      <c r="ADR77" s="23"/>
      <c r="ADS77" s="23"/>
      <c r="ADT77" s="23"/>
      <c r="ADU77" s="23"/>
      <c r="ADV77" s="23"/>
      <c r="ADW77" s="23"/>
      <c r="ADX77" s="23"/>
      <c r="ADY77" s="23"/>
      <c r="ADZ77" s="23"/>
      <c r="AEA77" s="23"/>
      <c r="AEB77" s="23"/>
      <c r="AEC77" s="23"/>
      <c r="AED77" s="23"/>
      <c r="AEE77" s="23"/>
      <c r="AEF77" s="23"/>
      <c r="AEG77" s="23"/>
      <c r="AEH77" s="23"/>
      <c r="AEI77" s="23"/>
      <c r="AEJ77" s="23"/>
      <c r="AEK77" s="23"/>
      <c r="AEL77" s="23"/>
      <c r="AEM77" s="23"/>
      <c r="AEN77" s="23"/>
      <c r="AEO77" s="23"/>
      <c r="AEP77" s="23"/>
      <c r="AEQ77" s="23"/>
      <c r="AER77" s="23"/>
      <c r="AES77" s="23"/>
      <c r="AET77" s="23"/>
      <c r="AEU77" s="23"/>
      <c r="AEV77" s="23"/>
      <c r="AEW77" s="23"/>
      <c r="AEX77" s="23"/>
      <c r="AEY77" s="23"/>
      <c r="AEZ77" s="23"/>
      <c r="AFA77" s="23"/>
      <c r="AFB77" s="23"/>
      <c r="AFC77" s="23"/>
      <c r="AFD77" s="23"/>
      <c r="AFE77" s="23"/>
      <c r="AFF77" s="23"/>
      <c r="AFG77" s="23"/>
      <c r="AFH77" s="23"/>
      <c r="AFI77" s="23"/>
      <c r="AFJ77" s="23"/>
      <c r="AFK77" s="23"/>
      <c r="AFL77" s="23"/>
      <c r="AFM77" s="23"/>
      <c r="AFN77" s="23"/>
      <c r="AFO77" s="23"/>
      <c r="AFP77" s="23"/>
      <c r="AFQ77" s="23"/>
      <c r="AFR77" s="23"/>
      <c r="AFS77" s="23"/>
      <c r="AFT77" s="23"/>
      <c r="AFU77" s="23"/>
      <c r="AFV77" s="23"/>
      <c r="AFW77" s="23"/>
      <c r="AFX77" s="23"/>
      <c r="AFY77" s="23"/>
      <c r="AFZ77" s="23"/>
      <c r="AGA77" s="23"/>
      <c r="AGB77" s="23"/>
      <c r="AGC77" s="23"/>
      <c r="AGD77" s="23"/>
      <c r="AGE77" s="23"/>
      <c r="AGF77" s="23"/>
      <c r="AGG77" s="23"/>
      <c r="AGH77" s="23"/>
      <c r="AGI77" s="23"/>
      <c r="AGJ77" s="23"/>
      <c r="AGK77" s="23"/>
      <c r="AGL77" s="23"/>
      <c r="AGM77" s="23"/>
      <c r="AGN77" s="23"/>
      <c r="AGO77" s="23"/>
      <c r="AGP77" s="23"/>
      <c r="AGQ77" s="23"/>
      <c r="AGR77" s="23"/>
      <c r="AGS77" s="23"/>
      <c r="AGT77" s="23"/>
      <c r="AGU77" s="23"/>
      <c r="AGV77" s="23"/>
      <c r="AGW77" s="23"/>
      <c r="AGX77" s="23"/>
      <c r="AGY77" s="23"/>
      <c r="AGZ77" s="23"/>
      <c r="AHA77" s="23"/>
      <c r="AHB77" s="23"/>
      <c r="AHC77" s="23"/>
      <c r="AHD77" s="23"/>
      <c r="AHE77" s="23"/>
      <c r="AHF77" s="23"/>
      <c r="AHG77" s="23"/>
      <c r="AHH77" s="23"/>
      <c r="AHI77" s="23"/>
      <c r="AHJ77" s="23"/>
      <c r="AHK77" s="23"/>
      <c r="AHL77" s="23"/>
      <c r="AHM77" s="23"/>
      <c r="AHN77" s="23"/>
      <c r="AHO77" s="23"/>
      <c r="AHP77" s="23"/>
      <c r="AHQ77" s="23"/>
      <c r="AHR77" s="23"/>
      <c r="AHS77" s="23"/>
      <c r="AHT77" s="23"/>
      <c r="AHU77" s="23"/>
      <c r="AHV77" s="23"/>
      <c r="AHW77" s="23"/>
      <c r="AHX77" s="23"/>
      <c r="AHY77" s="23"/>
      <c r="AHZ77" s="23"/>
      <c r="AIA77" s="23"/>
      <c r="AIB77" s="23"/>
      <c r="AIC77" s="23"/>
      <c r="AID77" s="23"/>
      <c r="AIE77" s="23"/>
      <c r="AIF77" s="23"/>
      <c r="AIG77" s="23"/>
      <c r="AIH77" s="23"/>
      <c r="AII77" s="23"/>
      <c r="AIJ77" s="23"/>
      <c r="AIK77" s="23"/>
      <c r="AIL77" s="23"/>
      <c r="AIM77" s="23"/>
      <c r="AIN77" s="23"/>
      <c r="AIO77" s="23"/>
      <c r="AIP77" s="23"/>
      <c r="AIQ77" s="23"/>
      <c r="AIR77" s="23"/>
      <c r="AIS77" s="23"/>
      <c r="AIT77" s="23"/>
      <c r="AIU77" s="23"/>
      <c r="AIV77" s="23"/>
      <c r="AIW77" s="23"/>
      <c r="AIX77" s="23"/>
      <c r="AIY77" s="23"/>
      <c r="AIZ77" s="23"/>
      <c r="AJA77" s="23"/>
      <c r="AJB77" s="23"/>
      <c r="AJC77" s="23"/>
      <c r="AJD77" s="23"/>
      <c r="AJE77" s="23"/>
      <c r="AJF77" s="23"/>
      <c r="AJG77" s="23"/>
      <c r="AJH77" s="23"/>
      <c r="AJI77" s="23"/>
      <c r="AJJ77" s="23"/>
      <c r="AJK77" s="23"/>
      <c r="AJL77" s="23"/>
      <c r="AJM77" s="23"/>
      <c r="AJN77" s="23"/>
      <c r="AJO77" s="23"/>
      <c r="AJP77" s="23"/>
      <c r="AJQ77" s="23"/>
      <c r="AJR77" s="23"/>
      <c r="AJS77" s="23"/>
      <c r="AJT77" s="23"/>
      <c r="AJU77" s="23"/>
      <c r="AJV77" s="23"/>
      <c r="AJW77" s="23"/>
      <c r="AJX77" s="23"/>
      <c r="AJY77" s="23"/>
      <c r="AJZ77" s="23"/>
      <c r="AKA77" s="23"/>
      <c r="AKB77" s="23"/>
      <c r="AKC77" s="23"/>
      <c r="AKD77" s="23"/>
      <c r="AKE77" s="23"/>
      <c r="AKF77" s="23"/>
      <c r="AKG77" s="23"/>
      <c r="AKH77" s="23"/>
      <c r="AKI77" s="23"/>
      <c r="AKJ77" s="23"/>
      <c r="AKK77" s="23"/>
      <c r="AKL77" s="23"/>
      <c r="AKM77" s="23"/>
      <c r="AKN77" s="23"/>
      <c r="AKO77" s="23"/>
      <c r="AKP77" s="23"/>
      <c r="AKQ77" s="23"/>
      <c r="AKR77" s="23"/>
      <c r="AKS77" s="23"/>
      <c r="AKT77" s="23"/>
      <c r="AKU77" s="23"/>
      <c r="AKV77" s="23"/>
      <c r="AKW77" s="23"/>
      <c r="AKX77" s="23"/>
      <c r="AKY77" s="23"/>
      <c r="AKZ77" s="23"/>
      <c r="ALA77" s="23"/>
      <c r="ALB77" s="23"/>
      <c r="ALC77" s="23"/>
      <c r="ALD77" s="23"/>
      <c r="ALE77" s="23"/>
      <c r="ALF77" s="23"/>
      <c r="ALG77" s="23"/>
      <c r="ALH77" s="23"/>
      <c r="ALI77" s="23"/>
      <c r="ALJ77" s="23"/>
      <c r="ALK77" s="23"/>
      <c r="ALL77" s="23"/>
      <c r="ALM77" s="23"/>
      <c r="ALN77" s="23"/>
      <c r="ALO77" s="23"/>
      <c r="ALP77" s="23"/>
      <c r="ALQ77" s="23"/>
      <c r="ALR77" s="23"/>
      <c r="ALS77" s="23"/>
      <c r="ALT77" s="23"/>
      <c r="ALU77" s="23"/>
      <c r="ALV77" s="23"/>
      <c r="ALW77" s="23"/>
      <c r="ALX77" s="23"/>
      <c r="ALY77" s="23"/>
      <c r="ALZ77" s="23"/>
      <c r="AMA77" s="23"/>
      <c r="AMB77" s="23"/>
      <c r="AMC77" s="23"/>
      <c r="AMD77" s="23"/>
      <c r="AME77" s="23"/>
      <c r="AMF77" s="23"/>
      <c r="AMG77" s="23"/>
      <c r="AMH77" s="23"/>
      <c r="AMI77" s="23"/>
      <c r="AMJ77" s="23"/>
    </row>
    <row r="78" spans="1:1024" hidden="1">
      <c r="A78" s="80">
        <v>1139998</v>
      </c>
      <c r="B78" s="81" t="s">
        <v>44</v>
      </c>
      <c r="C78" s="42">
        <v>100</v>
      </c>
      <c r="D78" s="82">
        <v>1</v>
      </c>
      <c r="E78" s="42">
        <v>1</v>
      </c>
      <c r="F78" s="81" t="s">
        <v>44</v>
      </c>
      <c r="G78" s="10" t="s">
        <v>43</v>
      </c>
      <c r="J78" s="23"/>
      <c r="L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  <c r="TG78" s="23"/>
      <c r="TH78" s="23"/>
      <c r="TI78" s="23"/>
      <c r="TJ78" s="23"/>
      <c r="TK78" s="23"/>
      <c r="TL78" s="23"/>
      <c r="TM78" s="23"/>
      <c r="TN78" s="23"/>
      <c r="TO78" s="23"/>
      <c r="TP78" s="23"/>
      <c r="TQ78" s="23"/>
      <c r="TR78" s="23"/>
      <c r="TS78" s="23"/>
      <c r="TT78" s="23"/>
      <c r="TU78" s="23"/>
      <c r="TV78" s="23"/>
      <c r="TW78" s="23"/>
      <c r="TX78" s="23"/>
      <c r="TY78" s="23"/>
      <c r="TZ78" s="23"/>
      <c r="UA78" s="23"/>
      <c r="UB78" s="23"/>
      <c r="UC78" s="23"/>
      <c r="UD78" s="23"/>
      <c r="UE78" s="23"/>
      <c r="UF78" s="23"/>
      <c r="UG78" s="23"/>
      <c r="UH78" s="23"/>
      <c r="UI78" s="23"/>
      <c r="UJ78" s="23"/>
      <c r="UK78" s="23"/>
      <c r="UL78" s="23"/>
      <c r="UM78" s="23"/>
      <c r="UN78" s="23"/>
      <c r="UO78" s="23"/>
      <c r="UP78" s="23"/>
      <c r="UQ78" s="23"/>
      <c r="UR78" s="23"/>
      <c r="US78" s="23"/>
      <c r="UT78" s="23"/>
      <c r="UU78" s="23"/>
      <c r="UV78" s="23"/>
      <c r="UW78" s="23"/>
      <c r="UX78" s="23"/>
      <c r="UY78" s="23"/>
      <c r="UZ78" s="23"/>
      <c r="VA78" s="23"/>
      <c r="VB78" s="23"/>
      <c r="VC78" s="23"/>
      <c r="VD78" s="23"/>
      <c r="VE78" s="23"/>
      <c r="VF78" s="23"/>
      <c r="VG78" s="23"/>
      <c r="VH78" s="23"/>
      <c r="VI78" s="23"/>
      <c r="VJ78" s="23"/>
      <c r="VK78" s="23"/>
      <c r="VL78" s="23"/>
      <c r="VM78" s="23"/>
      <c r="VN78" s="23"/>
      <c r="VO78" s="23"/>
      <c r="VP78" s="23"/>
      <c r="VQ78" s="23"/>
      <c r="VR78" s="23"/>
      <c r="VS78" s="23"/>
      <c r="VT78" s="23"/>
      <c r="VU78" s="23"/>
      <c r="VV78" s="23"/>
      <c r="VW78" s="23"/>
      <c r="VX78" s="23"/>
      <c r="VY78" s="23"/>
      <c r="VZ78" s="23"/>
      <c r="WA78" s="23"/>
      <c r="WB78" s="23"/>
      <c r="WC78" s="23"/>
      <c r="WD78" s="23"/>
      <c r="WE78" s="23"/>
      <c r="WF78" s="23"/>
      <c r="WG78" s="23"/>
      <c r="WH78" s="23"/>
      <c r="WI78" s="23"/>
      <c r="WJ78" s="23"/>
      <c r="WK78" s="23"/>
      <c r="WL78" s="23"/>
      <c r="WM78" s="23"/>
      <c r="WN78" s="23"/>
      <c r="WO78" s="23"/>
      <c r="WP78" s="23"/>
      <c r="WQ78" s="23"/>
      <c r="WR78" s="23"/>
      <c r="WS78" s="23"/>
      <c r="WT78" s="23"/>
      <c r="WU78" s="23"/>
      <c r="WV78" s="23"/>
      <c r="WW78" s="23"/>
      <c r="WX78" s="23"/>
      <c r="WY78" s="23"/>
      <c r="WZ78" s="23"/>
      <c r="XA78" s="23"/>
      <c r="XB78" s="23"/>
      <c r="XC78" s="23"/>
      <c r="XD78" s="23"/>
      <c r="XE78" s="23"/>
      <c r="XF78" s="23"/>
      <c r="XG78" s="23"/>
      <c r="XH78" s="23"/>
      <c r="XI78" s="23"/>
      <c r="XJ78" s="23"/>
      <c r="XK78" s="23"/>
      <c r="XL78" s="23"/>
      <c r="XM78" s="23"/>
      <c r="XN78" s="23"/>
      <c r="XO78" s="23"/>
      <c r="XP78" s="23"/>
      <c r="XQ78" s="23"/>
      <c r="XR78" s="23"/>
      <c r="XS78" s="23"/>
      <c r="XT78" s="23"/>
      <c r="XU78" s="23"/>
      <c r="XV78" s="23"/>
      <c r="XW78" s="23"/>
      <c r="XX78" s="23"/>
      <c r="XY78" s="23"/>
      <c r="XZ78" s="23"/>
      <c r="YA78" s="23"/>
      <c r="YB78" s="23"/>
      <c r="YC78" s="23"/>
      <c r="YD78" s="23"/>
      <c r="YE78" s="23"/>
      <c r="YF78" s="23"/>
      <c r="YG78" s="23"/>
      <c r="YH78" s="23"/>
      <c r="YI78" s="23"/>
      <c r="YJ78" s="23"/>
      <c r="YK78" s="23"/>
      <c r="YL78" s="23"/>
      <c r="YM78" s="23"/>
      <c r="YN78" s="23"/>
      <c r="YO78" s="23"/>
      <c r="YP78" s="23"/>
      <c r="YQ78" s="23"/>
      <c r="YR78" s="23"/>
      <c r="YS78" s="23"/>
      <c r="YT78" s="23"/>
      <c r="YU78" s="23"/>
      <c r="YV78" s="23"/>
      <c r="YW78" s="23"/>
      <c r="YX78" s="23"/>
      <c r="YY78" s="23"/>
      <c r="YZ78" s="23"/>
      <c r="ZA78" s="23"/>
      <c r="ZB78" s="23"/>
      <c r="ZC78" s="23"/>
      <c r="ZD78" s="23"/>
      <c r="ZE78" s="23"/>
      <c r="ZF78" s="23"/>
      <c r="ZG78" s="23"/>
      <c r="ZH78" s="23"/>
      <c r="ZI78" s="23"/>
      <c r="ZJ78" s="23"/>
      <c r="ZK78" s="23"/>
      <c r="ZL78" s="23"/>
      <c r="ZM78" s="23"/>
      <c r="ZN78" s="23"/>
      <c r="ZO78" s="23"/>
      <c r="ZP78" s="23"/>
      <c r="ZQ78" s="23"/>
      <c r="ZR78" s="23"/>
      <c r="ZS78" s="23"/>
      <c r="ZT78" s="23"/>
      <c r="ZU78" s="23"/>
      <c r="ZV78" s="23"/>
      <c r="ZW78" s="23"/>
      <c r="ZX78" s="23"/>
      <c r="ZY78" s="23"/>
      <c r="ZZ78" s="23"/>
      <c r="AAA78" s="23"/>
      <c r="AAB78" s="23"/>
      <c r="AAC78" s="23"/>
      <c r="AAD78" s="23"/>
      <c r="AAE78" s="23"/>
      <c r="AAF78" s="23"/>
      <c r="AAG78" s="23"/>
      <c r="AAH78" s="23"/>
      <c r="AAI78" s="23"/>
      <c r="AAJ78" s="23"/>
      <c r="AAK78" s="23"/>
      <c r="AAL78" s="23"/>
      <c r="AAM78" s="23"/>
      <c r="AAN78" s="23"/>
      <c r="AAO78" s="23"/>
      <c r="AAP78" s="23"/>
      <c r="AAQ78" s="23"/>
      <c r="AAR78" s="23"/>
      <c r="AAS78" s="23"/>
      <c r="AAT78" s="23"/>
      <c r="AAU78" s="23"/>
      <c r="AAV78" s="23"/>
      <c r="AAW78" s="23"/>
      <c r="AAX78" s="23"/>
      <c r="AAY78" s="23"/>
      <c r="AAZ78" s="23"/>
      <c r="ABA78" s="23"/>
      <c r="ABB78" s="23"/>
      <c r="ABC78" s="23"/>
      <c r="ABD78" s="23"/>
      <c r="ABE78" s="23"/>
      <c r="ABF78" s="23"/>
      <c r="ABG78" s="23"/>
      <c r="ABH78" s="23"/>
      <c r="ABI78" s="23"/>
      <c r="ABJ78" s="23"/>
      <c r="ABK78" s="23"/>
      <c r="ABL78" s="23"/>
      <c r="ABM78" s="23"/>
      <c r="ABN78" s="23"/>
      <c r="ABO78" s="23"/>
      <c r="ABP78" s="23"/>
      <c r="ABQ78" s="23"/>
      <c r="ABR78" s="23"/>
      <c r="ABS78" s="23"/>
      <c r="ABT78" s="23"/>
      <c r="ABU78" s="23"/>
      <c r="ABV78" s="23"/>
      <c r="ABW78" s="23"/>
      <c r="ABX78" s="23"/>
      <c r="ABY78" s="23"/>
      <c r="ABZ78" s="23"/>
      <c r="ACA78" s="23"/>
      <c r="ACB78" s="23"/>
      <c r="ACC78" s="23"/>
      <c r="ACD78" s="23"/>
      <c r="ACE78" s="23"/>
      <c r="ACF78" s="23"/>
      <c r="ACG78" s="23"/>
      <c r="ACH78" s="23"/>
      <c r="ACI78" s="23"/>
      <c r="ACJ78" s="23"/>
      <c r="ACK78" s="23"/>
      <c r="ACL78" s="23"/>
      <c r="ACM78" s="23"/>
      <c r="ACN78" s="23"/>
      <c r="ACO78" s="23"/>
      <c r="ACP78" s="23"/>
      <c r="ACQ78" s="23"/>
      <c r="ACR78" s="23"/>
      <c r="ACS78" s="23"/>
      <c r="ACT78" s="23"/>
      <c r="ACU78" s="23"/>
      <c r="ACV78" s="23"/>
      <c r="ACW78" s="23"/>
      <c r="ACX78" s="23"/>
      <c r="ACY78" s="23"/>
      <c r="ACZ78" s="23"/>
      <c r="ADA78" s="23"/>
      <c r="ADB78" s="23"/>
      <c r="ADC78" s="23"/>
      <c r="ADD78" s="23"/>
      <c r="ADE78" s="23"/>
      <c r="ADF78" s="23"/>
      <c r="ADG78" s="23"/>
      <c r="ADH78" s="23"/>
      <c r="ADI78" s="23"/>
      <c r="ADJ78" s="23"/>
      <c r="ADK78" s="23"/>
      <c r="ADL78" s="23"/>
      <c r="ADM78" s="23"/>
      <c r="ADN78" s="23"/>
      <c r="ADO78" s="23"/>
      <c r="ADP78" s="23"/>
      <c r="ADQ78" s="23"/>
      <c r="ADR78" s="23"/>
      <c r="ADS78" s="23"/>
      <c r="ADT78" s="23"/>
      <c r="ADU78" s="23"/>
      <c r="ADV78" s="23"/>
      <c r="ADW78" s="23"/>
      <c r="ADX78" s="23"/>
      <c r="ADY78" s="23"/>
      <c r="ADZ78" s="23"/>
      <c r="AEA78" s="23"/>
      <c r="AEB78" s="23"/>
      <c r="AEC78" s="23"/>
      <c r="AED78" s="23"/>
      <c r="AEE78" s="23"/>
      <c r="AEF78" s="23"/>
      <c r="AEG78" s="23"/>
      <c r="AEH78" s="23"/>
      <c r="AEI78" s="23"/>
      <c r="AEJ78" s="23"/>
      <c r="AEK78" s="23"/>
      <c r="AEL78" s="23"/>
      <c r="AEM78" s="23"/>
      <c r="AEN78" s="23"/>
      <c r="AEO78" s="23"/>
      <c r="AEP78" s="23"/>
      <c r="AEQ78" s="23"/>
      <c r="AER78" s="23"/>
      <c r="AES78" s="23"/>
      <c r="AET78" s="23"/>
      <c r="AEU78" s="23"/>
      <c r="AEV78" s="23"/>
      <c r="AEW78" s="23"/>
      <c r="AEX78" s="23"/>
      <c r="AEY78" s="23"/>
      <c r="AEZ78" s="23"/>
      <c r="AFA78" s="23"/>
      <c r="AFB78" s="23"/>
      <c r="AFC78" s="23"/>
      <c r="AFD78" s="23"/>
      <c r="AFE78" s="23"/>
      <c r="AFF78" s="23"/>
      <c r="AFG78" s="23"/>
      <c r="AFH78" s="23"/>
      <c r="AFI78" s="23"/>
      <c r="AFJ78" s="23"/>
      <c r="AFK78" s="23"/>
      <c r="AFL78" s="23"/>
      <c r="AFM78" s="23"/>
      <c r="AFN78" s="23"/>
      <c r="AFO78" s="23"/>
      <c r="AFP78" s="23"/>
      <c r="AFQ78" s="23"/>
      <c r="AFR78" s="23"/>
      <c r="AFS78" s="23"/>
      <c r="AFT78" s="23"/>
      <c r="AFU78" s="23"/>
      <c r="AFV78" s="23"/>
      <c r="AFW78" s="23"/>
      <c r="AFX78" s="23"/>
      <c r="AFY78" s="23"/>
      <c r="AFZ78" s="23"/>
      <c r="AGA78" s="23"/>
      <c r="AGB78" s="23"/>
      <c r="AGC78" s="23"/>
      <c r="AGD78" s="23"/>
      <c r="AGE78" s="23"/>
      <c r="AGF78" s="23"/>
      <c r="AGG78" s="23"/>
      <c r="AGH78" s="23"/>
      <c r="AGI78" s="23"/>
      <c r="AGJ78" s="23"/>
      <c r="AGK78" s="23"/>
      <c r="AGL78" s="23"/>
      <c r="AGM78" s="23"/>
      <c r="AGN78" s="23"/>
      <c r="AGO78" s="23"/>
      <c r="AGP78" s="23"/>
      <c r="AGQ78" s="23"/>
      <c r="AGR78" s="23"/>
      <c r="AGS78" s="23"/>
      <c r="AGT78" s="23"/>
      <c r="AGU78" s="23"/>
      <c r="AGV78" s="23"/>
      <c r="AGW78" s="23"/>
      <c r="AGX78" s="23"/>
      <c r="AGY78" s="23"/>
      <c r="AGZ78" s="23"/>
      <c r="AHA78" s="23"/>
      <c r="AHB78" s="23"/>
      <c r="AHC78" s="23"/>
      <c r="AHD78" s="23"/>
      <c r="AHE78" s="23"/>
      <c r="AHF78" s="23"/>
      <c r="AHG78" s="23"/>
      <c r="AHH78" s="23"/>
      <c r="AHI78" s="23"/>
      <c r="AHJ78" s="23"/>
      <c r="AHK78" s="23"/>
      <c r="AHL78" s="23"/>
      <c r="AHM78" s="23"/>
      <c r="AHN78" s="23"/>
      <c r="AHO78" s="23"/>
      <c r="AHP78" s="23"/>
      <c r="AHQ78" s="23"/>
      <c r="AHR78" s="23"/>
      <c r="AHS78" s="23"/>
      <c r="AHT78" s="23"/>
      <c r="AHU78" s="23"/>
      <c r="AHV78" s="23"/>
      <c r="AHW78" s="23"/>
      <c r="AHX78" s="23"/>
      <c r="AHY78" s="23"/>
      <c r="AHZ78" s="23"/>
      <c r="AIA78" s="23"/>
      <c r="AIB78" s="23"/>
      <c r="AIC78" s="23"/>
      <c r="AID78" s="23"/>
      <c r="AIE78" s="23"/>
      <c r="AIF78" s="23"/>
      <c r="AIG78" s="23"/>
      <c r="AIH78" s="23"/>
      <c r="AII78" s="23"/>
      <c r="AIJ78" s="23"/>
      <c r="AIK78" s="23"/>
      <c r="AIL78" s="23"/>
      <c r="AIM78" s="23"/>
      <c r="AIN78" s="23"/>
      <c r="AIO78" s="23"/>
      <c r="AIP78" s="23"/>
      <c r="AIQ78" s="23"/>
      <c r="AIR78" s="23"/>
      <c r="AIS78" s="23"/>
      <c r="AIT78" s="23"/>
      <c r="AIU78" s="23"/>
      <c r="AIV78" s="23"/>
      <c r="AIW78" s="23"/>
      <c r="AIX78" s="23"/>
      <c r="AIY78" s="23"/>
      <c r="AIZ78" s="23"/>
      <c r="AJA78" s="23"/>
      <c r="AJB78" s="23"/>
      <c r="AJC78" s="23"/>
      <c r="AJD78" s="23"/>
      <c r="AJE78" s="23"/>
      <c r="AJF78" s="23"/>
      <c r="AJG78" s="23"/>
      <c r="AJH78" s="23"/>
      <c r="AJI78" s="23"/>
      <c r="AJJ78" s="23"/>
      <c r="AJK78" s="23"/>
      <c r="AJL78" s="23"/>
      <c r="AJM78" s="23"/>
      <c r="AJN78" s="23"/>
      <c r="AJO78" s="23"/>
      <c r="AJP78" s="23"/>
      <c r="AJQ78" s="23"/>
      <c r="AJR78" s="23"/>
      <c r="AJS78" s="23"/>
      <c r="AJT78" s="23"/>
      <c r="AJU78" s="23"/>
      <c r="AJV78" s="23"/>
      <c r="AJW78" s="23"/>
      <c r="AJX78" s="23"/>
      <c r="AJY78" s="23"/>
      <c r="AJZ78" s="23"/>
      <c r="AKA78" s="23"/>
      <c r="AKB78" s="23"/>
      <c r="AKC78" s="23"/>
      <c r="AKD78" s="23"/>
      <c r="AKE78" s="23"/>
      <c r="AKF78" s="23"/>
      <c r="AKG78" s="23"/>
      <c r="AKH78" s="23"/>
      <c r="AKI78" s="23"/>
      <c r="AKJ78" s="23"/>
      <c r="AKK78" s="23"/>
      <c r="AKL78" s="23"/>
      <c r="AKM78" s="23"/>
      <c r="AKN78" s="23"/>
      <c r="AKO78" s="23"/>
      <c r="AKP78" s="23"/>
      <c r="AKQ78" s="23"/>
      <c r="AKR78" s="23"/>
      <c r="AKS78" s="23"/>
      <c r="AKT78" s="23"/>
      <c r="AKU78" s="23"/>
      <c r="AKV78" s="23"/>
      <c r="AKW78" s="23"/>
      <c r="AKX78" s="23"/>
      <c r="AKY78" s="23"/>
      <c r="AKZ78" s="23"/>
      <c r="ALA78" s="23"/>
      <c r="ALB78" s="23"/>
      <c r="ALC78" s="23"/>
      <c r="ALD78" s="23"/>
      <c r="ALE78" s="23"/>
      <c r="ALF78" s="23"/>
      <c r="ALG78" s="23"/>
      <c r="ALH78" s="23"/>
      <c r="ALI78" s="23"/>
      <c r="ALJ78" s="23"/>
      <c r="ALK78" s="23"/>
      <c r="ALL78" s="23"/>
      <c r="ALM78" s="23"/>
      <c r="ALN78" s="23"/>
      <c r="ALO78" s="23"/>
      <c r="ALP78" s="23"/>
      <c r="ALQ78" s="23"/>
      <c r="ALR78" s="23"/>
      <c r="ALS78" s="23"/>
      <c r="ALT78" s="23"/>
      <c r="ALU78" s="23"/>
      <c r="ALV78" s="23"/>
      <c r="ALW78" s="23"/>
      <c r="ALX78" s="23"/>
      <c r="ALY78" s="23"/>
      <c r="ALZ78" s="23"/>
      <c r="AMA78" s="23"/>
      <c r="AMB78" s="23"/>
      <c r="AMC78" s="23"/>
      <c r="AMD78" s="23"/>
      <c r="AME78" s="23"/>
      <c r="AMF78" s="23"/>
      <c r="AMG78" s="23"/>
      <c r="AMH78" s="23"/>
      <c r="AMI78" s="23"/>
      <c r="AMJ78" s="23"/>
    </row>
    <row r="79" spans="1:1024" hidden="1">
      <c r="A79" s="80">
        <v>1139999</v>
      </c>
      <c r="B79" s="81" t="s">
        <v>42</v>
      </c>
      <c r="C79" s="42">
        <v>100</v>
      </c>
      <c r="D79" s="82">
        <v>1</v>
      </c>
      <c r="E79" s="42">
        <v>3</v>
      </c>
      <c r="F79" s="43" t="s">
        <v>42</v>
      </c>
      <c r="G79" s="10" t="s">
        <v>43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  <c r="TG79" s="23"/>
      <c r="TH79" s="23"/>
      <c r="TI79" s="23"/>
      <c r="TJ79" s="23"/>
      <c r="TK79" s="23"/>
      <c r="TL79" s="23"/>
      <c r="TM79" s="23"/>
      <c r="TN79" s="23"/>
      <c r="TO79" s="23"/>
      <c r="TP79" s="23"/>
      <c r="TQ79" s="23"/>
      <c r="TR79" s="23"/>
      <c r="TS79" s="23"/>
      <c r="TT79" s="23"/>
      <c r="TU79" s="23"/>
      <c r="TV79" s="23"/>
      <c r="TW79" s="23"/>
      <c r="TX79" s="23"/>
      <c r="TY79" s="23"/>
      <c r="TZ79" s="23"/>
      <c r="UA79" s="23"/>
      <c r="UB79" s="23"/>
      <c r="UC79" s="23"/>
      <c r="UD79" s="23"/>
      <c r="UE79" s="23"/>
      <c r="UF79" s="23"/>
      <c r="UG79" s="23"/>
      <c r="UH79" s="23"/>
      <c r="UI79" s="23"/>
      <c r="UJ79" s="23"/>
      <c r="UK79" s="23"/>
      <c r="UL79" s="23"/>
      <c r="UM79" s="23"/>
      <c r="UN79" s="23"/>
      <c r="UO79" s="23"/>
      <c r="UP79" s="23"/>
      <c r="UQ79" s="23"/>
      <c r="UR79" s="23"/>
      <c r="US79" s="23"/>
      <c r="UT79" s="23"/>
      <c r="UU79" s="23"/>
      <c r="UV79" s="23"/>
      <c r="UW79" s="23"/>
      <c r="UX79" s="23"/>
      <c r="UY79" s="23"/>
      <c r="UZ79" s="23"/>
      <c r="VA79" s="23"/>
      <c r="VB79" s="23"/>
      <c r="VC79" s="23"/>
      <c r="VD79" s="23"/>
      <c r="VE79" s="23"/>
      <c r="VF79" s="23"/>
      <c r="VG79" s="23"/>
      <c r="VH79" s="23"/>
      <c r="VI79" s="23"/>
      <c r="VJ79" s="23"/>
      <c r="VK79" s="23"/>
      <c r="VL79" s="23"/>
      <c r="VM79" s="23"/>
      <c r="VN79" s="23"/>
      <c r="VO79" s="23"/>
      <c r="VP79" s="23"/>
      <c r="VQ79" s="23"/>
      <c r="VR79" s="23"/>
      <c r="VS79" s="23"/>
      <c r="VT79" s="23"/>
      <c r="VU79" s="23"/>
      <c r="VV79" s="23"/>
      <c r="VW79" s="23"/>
      <c r="VX79" s="23"/>
      <c r="VY79" s="23"/>
      <c r="VZ79" s="23"/>
      <c r="WA79" s="23"/>
      <c r="WB79" s="23"/>
      <c r="WC79" s="23"/>
      <c r="WD79" s="23"/>
      <c r="WE79" s="23"/>
      <c r="WF79" s="23"/>
      <c r="WG79" s="23"/>
      <c r="WH79" s="23"/>
      <c r="WI79" s="23"/>
      <c r="WJ79" s="23"/>
      <c r="WK79" s="23"/>
      <c r="WL79" s="23"/>
      <c r="WM79" s="23"/>
      <c r="WN79" s="23"/>
      <c r="WO79" s="23"/>
      <c r="WP79" s="23"/>
      <c r="WQ79" s="23"/>
      <c r="WR79" s="23"/>
      <c r="WS79" s="23"/>
      <c r="WT79" s="23"/>
      <c r="WU79" s="23"/>
      <c r="WV79" s="23"/>
      <c r="WW79" s="23"/>
      <c r="WX79" s="23"/>
      <c r="WY79" s="23"/>
      <c r="WZ79" s="23"/>
      <c r="XA79" s="23"/>
      <c r="XB79" s="23"/>
      <c r="XC79" s="23"/>
      <c r="XD79" s="23"/>
      <c r="XE79" s="23"/>
      <c r="XF79" s="23"/>
      <c r="XG79" s="23"/>
      <c r="XH79" s="23"/>
      <c r="XI79" s="23"/>
      <c r="XJ79" s="23"/>
      <c r="XK79" s="23"/>
      <c r="XL79" s="23"/>
      <c r="XM79" s="23"/>
      <c r="XN79" s="23"/>
      <c r="XO79" s="23"/>
      <c r="XP79" s="23"/>
      <c r="XQ79" s="23"/>
      <c r="XR79" s="23"/>
      <c r="XS79" s="23"/>
      <c r="XT79" s="23"/>
      <c r="XU79" s="23"/>
      <c r="XV79" s="23"/>
      <c r="XW79" s="23"/>
      <c r="XX79" s="23"/>
      <c r="XY79" s="23"/>
      <c r="XZ79" s="23"/>
      <c r="YA79" s="23"/>
      <c r="YB79" s="23"/>
      <c r="YC79" s="23"/>
      <c r="YD79" s="23"/>
      <c r="YE79" s="23"/>
      <c r="YF79" s="23"/>
      <c r="YG79" s="23"/>
      <c r="YH79" s="23"/>
      <c r="YI79" s="23"/>
      <c r="YJ79" s="23"/>
      <c r="YK79" s="23"/>
      <c r="YL79" s="23"/>
      <c r="YM79" s="23"/>
      <c r="YN79" s="23"/>
      <c r="YO79" s="23"/>
      <c r="YP79" s="23"/>
      <c r="YQ79" s="23"/>
      <c r="YR79" s="23"/>
      <c r="YS79" s="23"/>
      <c r="YT79" s="23"/>
      <c r="YU79" s="23"/>
      <c r="YV79" s="23"/>
      <c r="YW79" s="23"/>
      <c r="YX79" s="23"/>
      <c r="YY79" s="23"/>
      <c r="YZ79" s="23"/>
      <c r="ZA79" s="23"/>
      <c r="ZB79" s="23"/>
      <c r="ZC79" s="23"/>
      <c r="ZD79" s="23"/>
      <c r="ZE79" s="23"/>
      <c r="ZF79" s="23"/>
      <c r="ZG79" s="23"/>
      <c r="ZH79" s="23"/>
      <c r="ZI79" s="23"/>
      <c r="ZJ79" s="23"/>
      <c r="ZK79" s="23"/>
      <c r="ZL79" s="23"/>
      <c r="ZM79" s="23"/>
      <c r="ZN79" s="23"/>
      <c r="ZO79" s="23"/>
      <c r="ZP79" s="23"/>
      <c r="ZQ79" s="23"/>
      <c r="ZR79" s="23"/>
      <c r="ZS79" s="23"/>
      <c r="ZT79" s="23"/>
      <c r="ZU79" s="23"/>
      <c r="ZV79" s="23"/>
      <c r="ZW79" s="23"/>
      <c r="ZX79" s="23"/>
      <c r="ZY79" s="23"/>
      <c r="ZZ79" s="23"/>
      <c r="AAA79" s="23"/>
      <c r="AAB79" s="23"/>
      <c r="AAC79" s="23"/>
      <c r="AAD79" s="23"/>
      <c r="AAE79" s="23"/>
      <c r="AAF79" s="23"/>
      <c r="AAG79" s="23"/>
      <c r="AAH79" s="23"/>
      <c r="AAI79" s="23"/>
      <c r="AAJ79" s="23"/>
      <c r="AAK79" s="23"/>
      <c r="AAL79" s="23"/>
      <c r="AAM79" s="23"/>
      <c r="AAN79" s="23"/>
      <c r="AAO79" s="23"/>
      <c r="AAP79" s="23"/>
      <c r="AAQ79" s="23"/>
      <c r="AAR79" s="23"/>
      <c r="AAS79" s="23"/>
      <c r="AAT79" s="23"/>
      <c r="AAU79" s="23"/>
      <c r="AAV79" s="23"/>
      <c r="AAW79" s="23"/>
      <c r="AAX79" s="23"/>
      <c r="AAY79" s="23"/>
      <c r="AAZ79" s="23"/>
      <c r="ABA79" s="23"/>
      <c r="ABB79" s="23"/>
      <c r="ABC79" s="23"/>
      <c r="ABD79" s="23"/>
      <c r="ABE79" s="23"/>
      <c r="ABF79" s="23"/>
      <c r="ABG79" s="23"/>
      <c r="ABH79" s="23"/>
      <c r="ABI79" s="23"/>
      <c r="ABJ79" s="23"/>
      <c r="ABK79" s="23"/>
      <c r="ABL79" s="23"/>
      <c r="ABM79" s="23"/>
      <c r="ABN79" s="23"/>
      <c r="ABO79" s="23"/>
      <c r="ABP79" s="23"/>
      <c r="ABQ79" s="23"/>
      <c r="ABR79" s="23"/>
      <c r="ABS79" s="23"/>
      <c r="ABT79" s="23"/>
      <c r="ABU79" s="23"/>
      <c r="ABV79" s="23"/>
      <c r="ABW79" s="23"/>
      <c r="ABX79" s="23"/>
      <c r="ABY79" s="23"/>
      <c r="ABZ79" s="23"/>
      <c r="ACA79" s="23"/>
      <c r="ACB79" s="23"/>
      <c r="ACC79" s="23"/>
      <c r="ACD79" s="23"/>
      <c r="ACE79" s="23"/>
      <c r="ACF79" s="23"/>
      <c r="ACG79" s="23"/>
      <c r="ACH79" s="23"/>
      <c r="ACI79" s="23"/>
      <c r="ACJ79" s="23"/>
      <c r="ACK79" s="23"/>
      <c r="ACL79" s="23"/>
      <c r="ACM79" s="23"/>
      <c r="ACN79" s="23"/>
      <c r="ACO79" s="23"/>
      <c r="ACP79" s="23"/>
      <c r="ACQ79" s="23"/>
      <c r="ACR79" s="23"/>
      <c r="ACS79" s="23"/>
      <c r="ACT79" s="23"/>
      <c r="ACU79" s="23"/>
      <c r="ACV79" s="23"/>
      <c r="ACW79" s="23"/>
      <c r="ACX79" s="23"/>
      <c r="ACY79" s="23"/>
      <c r="ACZ79" s="23"/>
      <c r="ADA79" s="23"/>
      <c r="ADB79" s="23"/>
      <c r="ADC79" s="23"/>
      <c r="ADD79" s="23"/>
      <c r="ADE79" s="23"/>
      <c r="ADF79" s="23"/>
      <c r="ADG79" s="23"/>
      <c r="ADH79" s="23"/>
      <c r="ADI79" s="23"/>
      <c r="ADJ79" s="23"/>
      <c r="ADK79" s="23"/>
      <c r="ADL79" s="23"/>
      <c r="ADM79" s="23"/>
      <c r="ADN79" s="23"/>
      <c r="ADO79" s="23"/>
      <c r="ADP79" s="23"/>
      <c r="ADQ79" s="23"/>
      <c r="ADR79" s="23"/>
      <c r="ADS79" s="23"/>
      <c r="ADT79" s="23"/>
      <c r="ADU79" s="23"/>
      <c r="ADV79" s="23"/>
      <c r="ADW79" s="23"/>
      <c r="ADX79" s="23"/>
      <c r="ADY79" s="23"/>
      <c r="ADZ79" s="23"/>
      <c r="AEA79" s="23"/>
      <c r="AEB79" s="23"/>
      <c r="AEC79" s="23"/>
      <c r="AED79" s="23"/>
      <c r="AEE79" s="23"/>
      <c r="AEF79" s="23"/>
      <c r="AEG79" s="23"/>
      <c r="AEH79" s="23"/>
      <c r="AEI79" s="23"/>
      <c r="AEJ79" s="23"/>
      <c r="AEK79" s="23"/>
      <c r="AEL79" s="23"/>
      <c r="AEM79" s="23"/>
      <c r="AEN79" s="23"/>
      <c r="AEO79" s="23"/>
      <c r="AEP79" s="23"/>
      <c r="AEQ79" s="23"/>
      <c r="AER79" s="23"/>
      <c r="AES79" s="23"/>
      <c r="AET79" s="23"/>
      <c r="AEU79" s="23"/>
      <c r="AEV79" s="23"/>
      <c r="AEW79" s="23"/>
      <c r="AEX79" s="23"/>
      <c r="AEY79" s="23"/>
      <c r="AEZ79" s="23"/>
      <c r="AFA79" s="23"/>
      <c r="AFB79" s="23"/>
      <c r="AFC79" s="23"/>
      <c r="AFD79" s="23"/>
      <c r="AFE79" s="23"/>
      <c r="AFF79" s="23"/>
      <c r="AFG79" s="23"/>
      <c r="AFH79" s="23"/>
      <c r="AFI79" s="23"/>
      <c r="AFJ79" s="23"/>
      <c r="AFK79" s="23"/>
      <c r="AFL79" s="23"/>
      <c r="AFM79" s="23"/>
      <c r="AFN79" s="23"/>
      <c r="AFO79" s="23"/>
      <c r="AFP79" s="23"/>
      <c r="AFQ79" s="23"/>
      <c r="AFR79" s="23"/>
      <c r="AFS79" s="23"/>
      <c r="AFT79" s="23"/>
      <c r="AFU79" s="23"/>
      <c r="AFV79" s="23"/>
      <c r="AFW79" s="23"/>
      <c r="AFX79" s="23"/>
      <c r="AFY79" s="23"/>
      <c r="AFZ79" s="23"/>
      <c r="AGA79" s="23"/>
      <c r="AGB79" s="23"/>
      <c r="AGC79" s="23"/>
      <c r="AGD79" s="23"/>
      <c r="AGE79" s="23"/>
      <c r="AGF79" s="23"/>
      <c r="AGG79" s="23"/>
      <c r="AGH79" s="23"/>
      <c r="AGI79" s="23"/>
      <c r="AGJ79" s="23"/>
      <c r="AGK79" s="23"/>
      <c r="AGL79" s="23"/>
      <c r="AGM79" s="23"/>
      <c r="AGN79" s="23"/>
      <c r="AGO79" s="23"/>
      <c r="AGP79" s="23"/>
      <c r="AGQ79" s="23"/>
      <c r="AGR79" s="23"/>
      <c r="AGS79" s="23"/>
      <c r="AGT79" s="23"/>
      <c r="AGU79" s="23"/>
      <c r="AGV79" s="23"/>
      <c r="AGW79" s="23"/>
      <c r="AGX79" s="23"/>
      <c r="AGY79" s="23"/>
      <c r="AGZ79" s="23"/>
      <c r="AHA79" s="23"/>
      <c r="AHB79" s="23"/>
      <c r="AHC79" s="23"/>
      <c r="AHD79" s="23"/>
      <c r="AHE79" s="23"/>
      <c r="AHF79" s="23"/>
      <c r="AHG79" s="23"/>
      <c r="AHH79" s="23"/>
      <c r="AHI79" s="23"/>
      <c r="AHJ79" s="23"/>
      <c r="AHK79" s="23"/>
      <c r="AHL79" s="23"/>
      <c r="AHM79" s="23"/>
      <c r="AHN79" s="23"/>
      <c r="AHO79" s="23"/>
      <c r="AHP79" s="23"/>
      <c r="AHQ79" s="23"/>
      <c r="AHR79" s="23"/>
      <c r="AHS79" s="23"/>
      <c r="AHT79" s="23"/>
      <c r="AHU79" s="23"/>
      <c r="AHV79" s="23"/>
      <c r="AHW79" s="23"/>
      <c r="AHX79" s="23"/>
      <c r="AHY79" s="23"/>
      <c r="AHZ79" s="23"/>
      <c r="AIA79" s="23"/>
      <c r="AIB79" s="23"/>
      <c r="AIC79" s="23"/>
      <c r="AID79" s="23"/>
      <c r="AIE79" s="23"/>
      <c r="AIF79" s="23"/>
      <c r="AIG79" s="23"/>
      <c r="AIH79" s="23"/>
      <c r="AII79" s="23"/>
      <c r="AIJ79" s="23"/>
      <c r="AIK79" s="23"/>
      <c r="AIL79" s="23"/>
      <c r="AIM79" s="23"/>
      <c r="AIN79" s="23"/>
      <c r="AIO79" s="23"/>
      <c r="AIP79" s="23"/>
      <c r="AIQ79" s="23"/>
      <c r="AIR79" s="23"/>
      <c r="AIS79" s="23"/>
      <c r="AIT79" s="23"/>
      <c r="AIU79" s="23"/>
      <c r="AIV79" s="23"/>
      <c r="AIW79" s="23"/>
      <c r="AIX79" s="23"/>
      <c r="AIY79" s="23"/>
      <c r="AIZ79" s="23"/>
      <c r="AJA79" s="23"/>
      <c r="AJB79" s="23"/>
      <c r="AJC79" s="23"/>
      <c r="AJD79" s="23"/>
      <c r="AJE79" s="23"/>
      <c r="AJF79" s="23"/>
      <c r="AJG79" s="23"/>
      <c r="AJH79" s="23"/>
      <c r="AJI79" s="23"/>
      <c r="AJJ79" s="23"/>
      <c r="AJK79" s="23"/>
      <c r="AJL79" s="23"/>
      <c r="AJM79" s="23"/>
      <c r="AJN79" s="23"/>
      <c r="AJO79" s="23"/>
      <c r="AJP79" s="23"/>
      <c r="AJQ79" s="23"/>
      <c r="AJR79" s="23"/>
      <c r="AJS79" s="23"/>
      <c r="AJT79" s="23"/>
      <c r="AJU79" s="23"/>
      <c r="AJV79" s="23"/>
      <c r="AJW79" s="23"/>
      <c r="AJX79" s="23"/>
      <c r="AJY79" s="23"/>
      <c r="AJZ79" s="23"/>
      <c r="AKA79" s="23"/>
      <c r="AKB79" s="23"/>
      <c r="AKC79" s="23"/>
      <c r="AKD79" s="23"/>
      <c r="AKE79" s="23"/>
      <c r="AKF79" s="23"/>
      <c r="AKG79" s="23"/>
      <c r="AKH79" s="23"/>
      <c r="AKI79" s="23"/>
      <c r="AKJ79" s="23"/>
      <c r="AKK79" s="23"/>
      <c r="AKL79" s="23"/>
      <c r="AKM79" s="23"/>
      <c r="AKN79" s="23"/>
      <c r="AKO79" s="23"/>
      <c r="AKP79" s="23"/>
      <c r="AKQ79" s="23"/>
      <c r="AKR79" s="23"/>
      <c r="AKS79" s="23"/>
      <c r="AKT79" s="23"/>
      <c r="AKU79" s="23"/>
      <c r="AKV79" s="23"/>
      <c r="AKW79" s="23"/>
      <c r="AKX79" s="23"/>
      <c r="AKY79" s="23"/>
      <c r="AKZ79" s="23"/>
      <c r="ALA79" s="23"/>
      <c r="ALB79" s="23"/>
      <c r="ALC79" s="23"/>
      <c r="ALD79" s="23"/>
      <c r="ALE79" s="23"/>
      <c r="ALF79" s="23"/>
      <c r="ALG79" s="23"/>
      <c r="ALH79" s="23"/>
      <c r="ALI79" s="23"/>
      <c r="ALJ79" s="23"/>
      <c r="ALK79" s="23"/>
      <c r="ALL79" s="23"/>
      <c r="ALM79" s="23"/>
      <c r="ALN79" s="23"/>
      <c r="ALO79" s="23"/>
      <c r="ALP79" s="23"/>
      <c r="ALQ79" s="23"/>
      <c r="ALR79" s="23"/>
      <c r="ALS79" s="23"/>
      <c r="ALT79" s="23"/>
      <c r="ALU79" s="23"/>
      <c r="ALV79" s="23"/>
      <c r="ALW79" s="23"/>
      <c r="ALX79" s="23"/>
      <c r="ALY79" s="23"/>
      <c r="ALZ79" s="23"/>
      <c r="AMA79" s="23"/>
      <c r="AMB79" s="23"/>
      <c r="AMC79" s="23"/>
      <c r="AMD79" s="23"/>
      <c r="AME79" s="23"/>
      <c r="AMF79" s="23"/>
      <c r="AMG79" s="23"/>
      <c r="AMH79" s="23"/>
      <c r="AMI79" s="23"/>
      <c r="AMJ79" s="23"/>
    </row>
    <row r="80" spans="1:1024" s="23" customFormat="1" hidden="1">
      <c r="A80" s="27">
        <v>1130002</v>
      </c>
      <c r="B80" s="83" t="s">
        <v>72</v>
      </c>
      <c r="C80" s="27">
        <v>100</v>
      </c>
      <c r="D80" s="41">
        <v>1</v>
      </c>
      <c r="E80" s="44">
        <v>1</v>
      </c>
      <c r="F80" s="43" t="s">
        <v>47</v>
      </c>
      <c r="G80" s="10" t="s">
        <v>54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pans="1:14" hidden="1">
      <c r="A81" s="27">
        <v>1130004</v>
      </c>
      <c r="B81" s="83" t="s">
        <v>357</v>
      </c>
      <c r="C81" s="27">
        <v>400</v>
      </c>
      <c r="D81" s="41">
        <v>2</v>
      </c>
      <c r="E81" s="44">
        <v>1</v>
      </c>
      <c r="F81" s="43" t="s">
        <v>47</v>
      </c>
      <c r="G81" s="84" t="s">
        <v>97</v>
      </c>
    </row>
    <row r="82" spans="1:14" hidden="1">
      <c r="A82" s="27">
        <v>1130006</v>
      </c>
      <c r="B82" s="83" t="s">
        <v>190</v>
      </c>
      <c r="C82" s="27">
        <v>50</v>
      </c>
      <c r="D82" s="41">
        <v>1</v>
      </c>
      <c r="E82" s="44">
        <v>1</v>
      </c>
      <c r="F82" s="43" t="s">
        <v>47</v>
      </c>
      <c r="G82" s="10" t="s">
        <v>65</v>
      </c>
    </row>
    <row r="83" spans="1:14" hidden="1">
      <c r="A83" s="27">
        <v>1130007</v>
      </c>
      <c r="B83" s="83" t="s">
        <v>58</v>
      </c>
      <c r="C83" s="27">
        <v>70</v>
      </c>
      <c r="D83" s="41">
        <v>1</v>
      </c>
      <c r="E83" s="44">
        <v>1</v>
      </c>
      <c r="F83" s="43" t="s">
        <v>47</v>
      </c>
      <c r="G83" s="10" t="s">
        <v>59</v>
      </c>
    </row>
    <row r="84" spans="1:14" hidden="1">
      <c r="A84" s="27">
        <v>1130008</v>
      </c>
      <c r="B84" s="83" t="s">
        <v>198</v>
      </c>
      <c r="C84" s="27">
        <v>205</v>
      </c>
      <c r="D84" s="41">
        <v>2</v>
      </c>
      <c r="E84" s="44">
        <v>1</v>
      </c>
      <c r="F84" s="43" t="s">
        <v>47</v>
      </c>
      <c r="G84" s="84" t="s">
        <v>51</v>
      </c>
    </row>
    <row r="85" spans="1:14" hidden="1">
      <c r="A85" s="27">
        <v>1130013</v>
      </c>
      <c r="B85" s="83" t="s">
        <v>137</v>
      </c>
      <c r="C85" s="27">
        <v>120</v>
      </c>
      <c r="D85" s="41">
        <v>2</v>
      </c>
      <c r="E85" s="44">
        <v>1</v>
      </c>
      <c r="F85" s="43" t="s">
        <v>47</v>
      </c>
      <c r="G85" s="10" t="s">
        <v>138</v>
      </c>
      <c r="J85" s="26"/>
      <c r="N85" s="26"/>
    </row>
    <row r="86" spans="1:14" hidden="1">
      <c r="A86" s="27">
        <v>1130017</v>
      </c>
      <c r="B86" s="83" t="s">
        <v>83</v>
      </c>
      <c r="C86" s="27">
        <v>150</v>
      </c>
      <c r="D86" s="41">
        <v>1</v>
      </c>
      <c r="E86" s="44">
        <v>1</v>
      </c>
      <c r="F86" s="43" t="s">
        <v>47</v>
      </c>
      <c r="G86" s="84" t="s">
        <v>43</v>
      </c>
    </row>
    <row r="87" spans="1:14" hidden="1">
      <c r="A87" s="27">
        <v>1130018</v>
      </c>
      <c r="B87" s="85" t="s">
        <v>151</v>
      </c>
      <c r="C87" s="27">
        <v>200</v>
      </c>
      <c r="D87" s="41">
        <v>9</v>
      </c>
      <c r="E87" s="44">
        <v>1</v>
      </c>
      <c r="F87" s="43" t="s">
        <v>47</v>
      </c>
      <c r="G87" s="84" t="s">
        <v>256</v>
      </c>
    </row>
    <row r="88" spans="1:14" hidden="1">
      <c r="A88" s="27">
        <v>1130020</v>
      </c>
      <c r="B88" s="83" t="s">
        <v>87</v>
      </c>
      <c r="C88" s="27">
        <v>50</v>
      </c>
      <c r="D88" s="41">
        <v>1</v>
      </c>
      <c r="E88" s="44">
        <v>1</v>
      </c>
      <c r="F88" s="43" t="s">
        <v>47</v>
      </c>
      <c r="G88" s="10" t="s">
        <v>61</v>
      </c>
    </row>
    <row r="89" spans="1:14" hidden="1">
      <c r="A89" s="27">
        <v>1130021</v>
      </c>
      <c r="B89" s="83" t="s">
        <v>88</v>
      </c>
      <c r="C89" s="27">
        <v>300</v>
      </c>
      <c r="D89" s="41">
        <v>1</v>
      </c>
      <c r="E89" s="44">
        <v>1</v>
      </c>
      <c r="F89" s="43" t="s">
        <v>47</v>
      </c>
      <c r="G89" s="10" t="s">
        <v>79</v>
      </c>
    </row>
    <row r="90" spans="1:14" hidden="1">
      <c r="A90" s="27">
        <v>1130022</v>
      </c>
      <c r="B90" s="83" t="s">
        <v>92</v>
      </c>
      <c r="C90" s="27">
        <v>100</v>
      </c>
      <c r="D90" s="41">
        <v>4</v>
      </c>
      <c r="E90" s="44">
        <v>1</v>
      </c>
      <c r="F90" s="43" t="s">
        <v>47</v>
      </c>
      <c r="G90" s="84" t="s">
        <v>257</v>
      </c>
    </row>
    <row r="91" spans="1:14" hidden="1">
      <c r="A91" s="27">
        <v>1130023</v>
      </c>
      <c r="B91" s="83" t="s">
        <v>96</v>
      </c>
      <c r="C91" s="27">
        <v>120</v>
      </c>
      <c r="D91" s="41">
        <v>2</v>
      </c>
      <c r="E91" s="44">
        <v>2</v>
      </c>
      <c r="F91" s="47" t="s">
        <v>50</v>
      </c>
      <c r="G91" s="10" t="s">
        <v>97</v>
      </c>
    </row>
    <row r="92" spans="1:14" hidden="1">
      <c r="A92" s="27">
        <v>1130026</v>
      </c>
      <c r="B92" s="83" t="s">
        <v>93</v>
      </c>
      <c r="C92" s="27">
        <v>100</v>
      </c>
      <c r="D92" s="41">
        <v>1</v>
      </c>
      <c r="E92" s="44">
        <v>1</v>
      </c>
      <c r="F92" s="43" t="s">
        <v>47</v>
      </c>
      <c r="G92" s="10" t="s">
        <v>54</v>
      </c>
    </row>
    <row r="93" spans="1:14" hidden="1">
      <c r="A93" s="27">
        <v>1130027</v>
      </c>
      <c r="B93" s="83" t="s">
        <v>95</v>
      </c>
      <c r="C93" s="27">
        <v>150</v>
      </c>
      <c r="D93" s="41">
        <v>2</v>
      </c>
      <c r="E93" s="44">
        <v>1</v>
      </c>
      <c r="F93" s="43" t="s">
        <v>47</v>
      </c>
      <c r="G93" s="10" t="s">
        <v>60</v>
      </c>
    </row>
    <row r="94" spans="1:14" hidden="1">
      <c r="A94" s="27">
        <v>1130028</v>
      </c>
      <c r="B94" s="83" t="s">
        <v>107</v>
      </c>
      <c r="C94" s="27">
        <v>260</v>
      </c>
      <c r="D94" s="41">
        <v>2</v>
      </c>
      <c r="E94" s="44">
        <v>1</v>
      </c>
      <c r="F94" s="43" t="s">
        <v>47</v>
      </c>
      <c r="G94" s="84" t="s">
        <v>334</v>
      </c>
    </row>
    <row r="95" spans="1:14" hidden="1">
      <c r="A95" s="27">
        <v>1130033</v>
      </c>
      <c r="B95" s="83" t="s">
        <v>217</v>
      </c>
      <c r="C95" s="27">
        <v>70</v>
      </c>
      <c r="D95" s="41">
        <v>1</v>
      </c>
      <c r="E95" s="44">
        <v>1</v>
      </c>
      <c r="F95" s="43" t="s">
        <v>47</v>
      </c>
      <c r="G95" s="86" t="s">
        <v>61</v>
      </c>
    </row>
    <row r="96" spans="1:14" hidden="1">
      <c r="A96" s="27">
        <v>1130036</v>
      </c>
      <c r="B96" s="83" t="s">
        <v>252</v>
      </c>
      <c r="C96" s="27">
        <v>70</v>
      </c>
      <c r="D96" s="41">
        <v>1</v>
      </c>
      <c r="E96" s="44">
        <v>1</v>
      </c>
      <c r="F96" s="43" t="s">
        <v>47</v>
      </c>
      <c r="G96" s="10" t="s">
        <v>61</v>
      </c>
    </row>
    <row r="97" spans="1:1024" hidden="1">
      <c r="A97" s="27">
        <v>1130037</v>
      </c>
      <c r="B97" s="83" t="s">
        <v>111</v>
      </c>
      <c r="C97" s="27">
        <v>130</v>
      </c>
      <c r="D97" s="41">
        <v>1</v>
      </c>
      <c r="E97" s="44">
        <v>1</v>
      </c>
      <c r="F97" s="43" t="s">
        <v>47</v>
      </c>
      <c r="G97" s="10" t="s">
        <v>103</v>
      </c>
    </row>
    <row r="98" spans="1:1024" hidden="1">
      <c r="A98" s="27">
        <v>1130038</v>
      </c>
      <c r="B98" s="83" t="s">
        <v>132</v>
      </c>
      <c r="C98" s="27">
        <v>250</v>
      </c>
      <c r="D98" s="41">
        <v>1</v>
      </c>
      <c r="E98" s="44">
        <v>1</v>
      </c>
      <c r="F98" s="43" t="s">
        <v>47</v>
      </c>
      <c r="G98" s="84" t="s">
        <v>74</v>
      </c>
    </row>
    <row r="99" spans="1:1024" hidden="1">
      <c r="A99" s="27">
        <v>1130041</v>
      </c>
      <c r="B99" s="83" t="s">
        <v>135</v>
      </c>
      <c r="C99" s="27">
        <v>170</v>
      </c>
      <c r="D99" s="41">
        <v>1</v>
      </c>
      <c r="E99" s="44">
        <v>1</v>
      </c>
      <c r="F99" s="43" t="s">
        <v>47</v>
      </c>
      <c r="G99" s="10" t="s">
        <v>63</v>
      </c>
    </row>
    <row r="100" spans="1:1024" hidden="1">
      <c r="A100" s="27">
        <v>1130043</v>
      </c>
      <c r="B100" s="83" t="s">
        <v>139</v>
      </c>
      <c r="C100" s="27">
        <v>50</v>
      </c>
      <c r="D100" s="41">
        <v>2</v>
      </c>
      <c r="E100" s="44">
        <v>1</v>
      </c>
      <c r="F100" s="43" t="s">
        <v>47</v>
      </c>
      <c r="G100" s="10" t="s">
        <v>138</v>
      </c>
    </row>
    <row r="101" spans="1:1024" hidden="1">
      <c r="A101" s="27">
        <v>1130046</v>
      </c>
      <c r="B101" s="83" t="s">
        <v>300</v>
      </c>
      <c r="C101" s="27">
        <v>270</v>
      </c>
      <c r="D101" s="41">
        <v>1</v>
      </c>
      <c r="E101" s="44">
        <v>1</v>
      </c>
      <c r="F101" s="43" t="s">
        <v>47</v>
      </c>
      <c r="G101" s="10" t="s">
        <v>52</v>
      </c>
    </row>
    <row r="102" spans="1:1024" hidden="1">
      <c r="A102" s="27">
        <v>1130047</v>
      </c>
      <c r="B102" s="83" t="s">
        <v>134</v>
      </c>
      <c r="C102" s="27">
        <v>130</v>
      </c>
      <c r="D102" s="41">
        <v>2</v>
      </c>
      <c r="E102" s="44">
        <v>1</v>
      </c>
      <c r="F102" s="43" t="s">
        <v>47</v>
      </c>
      <c r="G102" s="84" t="s">
        <v>126</v>
      </c>
    </row>
    <row r="103" spans="1:1024" hidden="1">
      <c r="A103" s="27">
        <v>1130048</v>
      </c>
      <c r="B103" s="83" t="s">
        <v>146</v>
      </c>
      <c r="C103" s="27">
        <v>30</v>
      </c>
      <c r="D103" s="41">
        <v>1</v>
      </c>
      <c r="E103" s="44">
        <v>1</v>
      </c>
      <c r="F103" s="43" t="s">
        <v>47</v>
      </c>
      <c r="G103" s="84" t="s">
        <v>48</v>
      </c>
    </row>
    <row r="104" spans="1:1024" hidden="1">
      <c r="A104" s="27">
        <v>1130049</v>
      </c>
      <c r="B104" s="83" t="s">
        <v>150</v>
      </c>
      <c r="C104" s="27">
        <v>80</v>
      </c>
      <c r="D104" s="41">
        <v>1</v>
      </c>
      <c r="E104" s="44">
        <v>1</v>
      </c>
      <c r="F104" s="43" t="s">
        <v>47</v>
      </c>
      <c r="G104" s="10" t="s">
        <v>54</v>
      </c>
    </row>
    <row r="105" spans="1:1024" hidden="1">
      <c r="A105" s="27">
        <v>1130053</v>
      </c>
      <c r="B105" s="83" t="s">
        <v>110</v>
      </c>
      <c r="C105" s="27">
        <v>155</v>
      </c>
      <c r="D105" s="41">
        <v>1</v>
      </c>
      <c r="E105" s="27">
        <v>1</v>
      </c>
      <c r="F105" s="46" t="s">
        <v>47</v>
      </c>
      <c r="G105" s="86" t="s">
        <v>103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  <c r="IW105" s="26"/>
      <c r="IX105" s="26"/>
      <c r="IY105" s="26"/>
      <c r="IZ105" s="26"/>
      <c r="JA105" s="26"/>
      <c r="JB105" s="26"/>
      <c r="JC105" s="26"/>
      <c r="JD105" s="26"/>
      <c r="JE105" s="26"/>
      <c r="JF105" s="26"/>
      <c r="JG105" s="26"/>
      <c r="JH105" s="26"/>
      <c r="JI105" s="26"/>
      <c r="JJ105" s="26"/>
      <c r="JK105" s="26"/>
      <c r="JL105" s="26"/>
      <c r="JM105" s="26"/>
      <c r="JN105" s="26"/>
      <c r="JO105" s="26"/>
      <c r="JP105" s="26"/>
      <c r="JQ105" s="26"/>
      <c r="JR105" s="26"/>
      <c r="JS105" s="26"/>
      <c r="JT105" s="26"/>
      <c r="JU105" s="26"/>
      <c r="JV105" s="26"/>
      <c r="JW105" s="26"/>
      <c r="JX105" s="26"/>
      <c r="JY105" s="26"/>
      <c r="JZ105" s="26"/>
      <c r="KA105" s="26"/>
      <c r="KB105" s="26"/>
      <c r="KC105" s="26"/>
      <c r="KD105" s="26"/>
      <c r="KE105" s="26"/>
      <c r="KF105" s="26"/>
      <c r="KG105" s="26"/>
      <c r="KH105" s="26"/>
      <c r="KI105" s="26"/>
      <c r="KJ105" s="26"/>
      <c r="KK105" s="26"/>
      <c r="KL105" s="26"/>
      <c r="KM105" s="26"/>
      <c r="KN105" s="26"/>
      <c r="KO105" s="26"/>
      <c r="KP105" s="26"/>
      <c r="KQ105" s="26"/>
      <c r="KR105" s="26"/>
      <c r="KS105" s="26"/>
      <c r="KT105" s="26"/>
      <c r="KU105" s="26"/>
      <c r="KV105" s="26"/>
      <c r="KW105" s="26"/>
      <c r="KX105" s="26"/>
      <c r="KY105" s="26"/>
      <c r="KZ105" s="26"/>
      <c r="LA105" s="26"/>
      <c r="LB105" s="26"/>
      <c r="LC105" s="26"/>
      <c r="LD105" s="26"/>
      <c r="LE105" s="26"/>
      <c r="LF105" s="26"/>
      <c r="LG105" s="26"/>
      <c r="LH105" s="26"/>
      <c r="LI105" s="26"/>
      <c r="LJ105" s="26"/>
      <c r="LK105" s="26"/>
      <c r="LL105" s="26"/>
      <c r="LM105" s="26"/>
      <c r="LN105" s="26"/>
      <c r="LO105" s="26"/>
      <c r="LP105" s="26"/>
      <c r="LQ105" s="26"/>
      <c r="LR105" s="26"/>
      <c r="LS105" s="26"/>
      <c r="LT105" s="26"/>
      <c r="LU105" s="26"/>
      <c r="LV105" s="26"/>
      <c r="LW105" s="26"/>
      <c r="LX105" s="26"/>
      <c r="LY105" s="26"/>
      <c r="LZ105" s="26"/>
      <c r="MA105" s="26"/>
      <c r="MB105" s="26"/>
      <c r="MC105" s="26"/>
      <c r="MD105" s="26"/>
      <c r="ME105" s="26"/>
      <c r="MF105" s="26"/>
      <c r="MG105" s="26"/>
      <c r="MH105" s="26"/>
      <c r="MI105" s="26"/>
      <c r="MJ105" s="26"/>
      <c r="MK105" s="26"/>
      <c r="ML105" s="26"/>
      <c r="MM105" s="26"/>
      <c r="MN105" s="26"/>
      <c r="MO105" s="26"/>
      <c r="MP105" s="26"/>
      <c r="MQ105" s="26"/>
      <c r="MR105" s="26"/>
      <c r="MS105" s="26"/>
      <c r="MT105" s="26"/>
      <c r="MU105" s="26"/>
      <c r="MV105" s="26"/>
      <c r="MW105" s="26"/>
      <c r="MX105" s="26"/>
      <c r="MY105" s="26"/>
      <c r="MZ105" s="26"/>
      <c r="NA105" s="26"/>
      <c r="NB105" s="26"/>
      <c r="NC105" s="26"/>
      <c r="ND105" s="26"/>
      <c r="NE105" s="26"/>
      <c r="NF105" s="26"/>
      <c r="NG105" s="26"/>
      <c r="NH105" s="26"/>
      <c r="NI105" s="26"/>
      <c r="NJ105" s="26"/>
      <c r="NK105" s="26"/>
      <c r="NL105" s="26"/>
      <c r="NM105" s="26"/>
      <c r="NN105" s="26"/>
      <c r="NO105" s="26"/>
      <c r="NP105" s="26"/>
      <c r="NQ105" s="26"/>
      <c r="NR105" s="26"/>
      <c r="NS105" s="26"/>
      <c r="NT105" s="26"/>
      <c r="NU105" s="26"/>
      <c r="NV105" s="26"/>
      <c r="NW105" s="26"/>
      <c r="NX105" s="26"/>
      <c r="NY105" s="26"/>
      <c r="NZ105" s="26"/>
      <c r="OA105" s="26"/>
      <c r="OB105" s="26"/>
      <c r="OC105" s="26"/>
      <c r="OD105" s="26"/>
      <c r="OE105" s="26"/>
      <c r="OF105" s="26"/>
      <c r="OG105" s="26"/>
      <c r="OH105" s="26"/>
      <c r="OI105" s="26"/>
      <c r="OJ105" s="26"/>
      <c r="OK105" s="26"/>
      <c r="OL105" s="26"/>
      <c r="OM105" s="26"/>
      <c r="ON105" s="26"/>
      <c r="OO105" s="26"/>
      <c r="OP105" s="26"/>
      <c r="OQ105" s="26"/>
      <c r="OR105" s="26"/>
      <c r="OS105" s="26"/>
      <c r="OT105" s="26"/>
      <c r="OU105" s="26"/>
      <c r="OV105" s="26"/>
      <c r="OW105" s="26"/>
      <c r="OX105" s="26"/>
      <c r="OY105" s="26"/>
      <c r="OZ105" s="26"/>
      <c r="PA105" s="26"/>
      <c r="PB105" s="26"/>
      <c r="PC105" s="26"/>
      <c r="PD105" s="26"/>
      <c r="PE105" s="26"/>
      <c r="PF105" s="26"/>
      <c r="PG105" s="26"/>
      <c r="PH105" s="26"/>
      <c r="PI105" s="26"/>
      <c r="PJ105" s="26"/>
      <c r="PK105" s="26"/>
      <c r="PL105" s="26"/>
      <c r="PM105" s="26"/>
      <c r="PN105" s="26"/>
      <c r="PO105" s="26"/>
      <c r="PP105" s="26"/>
      <c r="PQ105" s="26"/>
      <c r="PR105" s="26"/>
      <c r="PS105" s="26"/>
      <c r="PT105" s="26"/>
      <c r="PU105" s="26"/>
      <c r="PV105" s="26"/>
      <c r="PW105" s="26"/>
      <c r="PX105" s="26"/>
      <c r="PY105" s="26"/>
      <c r="PZ105" s="26"/>
      <c r="QA105" s="26"/>
      <c r="QB105" s="26"/>
      <c r="QC105" s="26"/>
      <c r="QD105" s="26"/>
      <c r="QE105" s="26"/>
      <c r="QF105" s="26"/>
      <c r="QG105" s="26"/>
      <c r="QH105" s="26"/>
      <c r="QI105" s="26"/>
      <c r="QJ105" s="26"/>
      <c r="QK105" s="26"/>
      <c r="QL105" s="26"/>
      <c r="QM105" s="26"/>
      <c r="QN105" s="26"/>
      <c r="QO105" s="26"/>
      <c r="QP105" s="26"/>
      <c r="QQ105" s="26"/>
      <c r="QR105" s="26"/>
      <c r="QS105" s="26"/>
      <c r="QT105" s="26"/>
      <c r="QU105" s="26"/>
      <c r="QV105" s="26"/>
      <c r="QW105" s="26"/>
      <c r="QX105" s="26"/>
      <c r="QY105" s="26"/>
      <c r="QZ105" s="26"/>
      <c r="RA105" s="26"/>
      <c r="RB105" s="26"/>
      <c r="RC105" s="26"/>
      <c r="RD105" s="26"/>
      <c r="RE105" s="26"/>
      <c r="RF105" s="26"/>
      <c r="RG105" s="26"/>
      <c r="RH105" s="26"/>
      <c r="RI105" s="26"/>
      <c r="RJ105" s="26"/>
      <c r="RK105" s="26"/>
      <c r="RL105" s="26"/>
      <c r="RM105" s="26"/>
      <c r="RN105" s="26"/>
      <c r="RO105" s="26"/>
      <c r="RP105" s="26"/>
      <c r="RQ105" s="26"/>
      <c r="RR105" s="26"/>
      <c r="RS105" s="26"/>
      <c r="RT105" s="26"/>
      <c r="RU105" s="26"/>
      <c r="RV105" s="26"/>
      <c r="RW105" s="26"/>
      <c r="RX105" s="26"/>
      <c r="RY105" s="26"/>
      <c r="RZ105" s="26"/>
      <c r="SA105" s="26"/>
      <c r="SB105" s="26"/>
      <c r="SC105" s="26"/>
      <c r="SD105" s="26"/>
      <c r="SE105" s="26"/>
      <c r="SF105" s="26"/>
      <c r="SG105" s="26"/>
      <c r="SH105" s="26"/>
      <c r="SI105" s="26"/>
      <c r="SJ105" s="26"/>
      <c r="SK105" s="26"/>
      <c r="SL105" s="26"/>
      <c r="SM105" s="26"/>
      <c r="SN105" s="26"/>
      <c r="SO105" s="26"/>
      <c r="SP105" s="26"/>
      <c r="SQ105" s="26"/>
      <c r="SR105" s="26"/>
      <c r="SS105" s="26"/>
      <c r="ST105" s="26"/>
      <c r="SU105" s="26"/>
      <c r="SV105" s="26"/>
      <c r="SW105" s="26"/>
      <c r="SX105" s="26"/>
      <c r="SY105" s="26"/>
      <c r="SZ105" s="26"/>
      <c r="TA105" s="26"/>
      <c r="TB105" s="26"/>
      <c r="TC105" s="26"/>
      <c r="TD105" s="26"/>
      <c r="TE105" s="26"/>
      <c r="TF105" s="26"/>
      <c r="TG105" s="26"/>
      <c r="TH105" s="26"/>
      <c r="TI105" s="26"/>
      <c r="TJ105" s="26"/>
      <c r="TK105" s="26"/>
      <c r="TL105" s="26"/>
      <c r="TM105" s="26"/>
      <c r="TN105" s="26"/>
      <c r="TO105" s="26"/>
      <c r="TP105" s="26"/>
      <c r="TQ105" s="26"/>
      <c r="TR105" s="26"/>
      <c r="TS105" s="26"/>
      <c r="TT105" s="26"/>
      <c r="TU105" s="26"/>
      <c r="TV105" s="26"/>
      <c r="TW105" s="26"/>
      <c r="TX105" s="26"/>
      <c r="TY105" s="26"/>
      <c r="TZ105" s="26"/>
      <c r="UA105" s="26"/>
      <c r="UB105" s="26"/>
      <c r="UC105" s="26"/>
      <c r="UD105" s="26"/>
      <c r="UE105" s="26"/>
      <c r="UF105" s="26"/>
      <c r="UG105" s="26"/>
      <c r="UH105" s="26"/>
      <c r="UI105" s="26"/>
      <c r="UJ105" s="26"/>
      <c r="UK105" s="26"/>
      <c r="UL105" s="26"/>
      <c r="UM105" s="26"/>
      <c r="UN105" s="26"/>
      <c r="UO105" s="26"/>
      <c r="UP105" s="26"/>
      <c r="UQ105" s="26"/>
      <c r="UR105" s="26"/>
      <c r="US105" s="26"/>
      <c r="UT105" s="26"/>
      <c r="UU105" s="26"/>
      <c r="UV105" s="26"/>
      <c r="UW105" s="26"/>
      <c r="UX105" s="26"/>
      <c r="UY105" s="26"/>
      <c r="UZ105" s="26"/>
      <c r="VA105" s="26"/>
      <c r="VB105" s="26"/>
      <c r="VC105" s="26"/>
      <c r="VD105" s="26"/>
      <c r="VE105" s="26"/>
      <c r="VF105" s="26"/>
      <c r="VG105" s="26"/>
      <c r="VH105" s="26"/>
      <c r="VI105" s="26"/>
      <c r="VJ105" s="26"/>
      <c r="VK105" s="26"/>
      <c r="VL105" s="26"/>
      <c r="VM105" s="26"/>
      <c r="VN105" s="26"/>
      <c r="VO105" s="26"/>
      <c r="VP105" s="26"/>
      <c r="VQ105" s="26"/>
      <c r="VR105" s="26"/>
      <c r="VS105" s="26"/>
      <c r="VT105" s="26"/>
      <c r="VU105" s="26"/>
      <c r="VV105" s="26"/>
      <c r="VW105" s="26"/>
      <c r="VX105" s="26"/>
      <c r="VY105" s="26"/>
      <c r="VZ105" s="26"/>
      <c r="WA105" s="26"/>
      <c r="WB105" s="26"/>
      <c r="WC105" s="26"/>
      <c r="WD105" s="26"/>
      <c r="WE105" s="26"/>
      <c r="WF105" s="26"/>
      <c r="WG105" s="26"/>
      <c r="WH105" s="26"/>
      <c r="WI105" s="26"/>
      <c r="WJ105" s="26"/>
      <c r="WK105" s="26"/>
      <c r="WL105" s="26"/>
      <c r="WM105" s="26"/>
      <c r="WN105" s="26"/>
      <c r="WO105" s="26"/>
      <c r="WP105" s="26"/>
      <c r="WQ105" s="26"/>
      <c r="WR105" s="26"/>
      <c r="WS105" s="26"/>
      <c r="WT105" s="26"/>
      <c r="WU105" s="26"/>
      <c r="WV105" s="26"/>
      <c r="WW105" s="26"/>
      <c r="WX105" s="26"/>
      <c r="WY105" s="26"/>
      <c r="WZ105" s="26"/>
      <c r="XA105" s="26"/>
      <c r="XB105" s="26"/>
      <c r="XC105" s="26"/>
      <c r="XD105" s="26"/>
      <c r="XE105" s="26"/>
      <c r="XF105" s="26"/>
      <c r="XG105" s="26"/>
      <c r="XH105" s="26"/>
      <c r="XI105" s="26"/>
      <c r="XJ105" s="26"/>
      <c r="XK105" s="26"/>
      <c r="XL105" s="26"/>
      <c r="XM105" s="26"/>
      <c r="XN105" s="26"/>
      <c r="XO105" s="26"/>
      <c r="XP105" s="26"/>
      <c r="XQ105" s="26"/>
      <c r="XR105" s="26"/>
      <c r="XS105" s="26"/>
      <c r="XT105" s="26"/>
      <c r="XU105" s="26"/>
      <c r="XV105" s="26"/>
      <c r="XW105" s="26"/>
      <c r="XX105" s="26"/>
      <c r="XY105" s="26"/>
      <c r="XZ105" s="26"/>
      <c r="YA105" s="26"/>
      <c r="YB105" s="26"/>
      <c r="YC105" s="26"/>
      <c r="YD105" s="26"/>
      <c r="YE105" s="26"/>
      <c r="YF105" s="26"/>
      <c r="YG105" s="26"/>
      <c r="YH105" s="26"/>
      <c r="YI105" s="26"/>
      <c r="YJ105" s="26"/>
      <c r="YK105" s="26"/>
      <c r="YL105" s="26"/>
      <c r="YM105" s="26"/>
      <c r="YN105" s="26"/>
      <c r="YO105" s="26"/>
      <c r="YP105" s="26"/>
      <c r="YQ105" s="26"/>
      <c r="YR105" s="26"/>
      <c r="YS105" s="26"/>
      <c r="YT105" s="26"/>
      <c r="YU105" s="26"/>
      <c r="YV105" s="26"/>
      <c r="YW105" s="26"/>
      <c r="YX105" s="26"/>
      <c r="YY105" s="26"/>
      <c r="YZ105" s="26"/>
      <c r="ZA105" s="26"/>
      <c r="ZB105" s="26"/>
      <c r="ZC105" s="26"/>
      <c r="ZD105" s="26"/>
      <c r="ZE105" s="26"/>
      <c r="ZF105" s="26"/>
      <c r="ZG105" s="26"/>
      <c r="ZH105" s="26"/>
      <c r="ZI105" s="26"/>
      <c r="ZJ105" s="26"/>
      <c r="ZK105" s="26"/>
      <c r="ZL105" s="26"/>
      <c r="ZM105" s="26"/>
      <c r="ZN105" s="26"/>
      <c r="ZO105" s="26"/>
      <c r="ZP105" s="26"/>
      <c r="ZQ105" s="26"/>
      <c r="ZR105" s="26"/>
      <c r="ZS105" s="26"/>
      <c r="ZT105" s="26"/>
      <c r="ZU105" s="26"/>
      <c r="ZV105" s="26"/>
      <c r="ZW105" s="26"/>
      <c r="ZX105" s="26"/>
      <c r="ZY105" s="26"/>
      <c r="ZZ105" s="26"/>
      <c r="AAA105" s="26"/>
      <c r="AAB105" s="26"/>
      <c r="AAC105" s="26"/>
      <c r="AAD105" s="26"/>
      <c r="AAE105" s="26"/>
      <c r="AAF105" s="26"/>
      <c r="AAG105" s="26"/>
      <c r="AAH105" s="26"/>
      <c r="AAI105" s="26"/>
      <c r="AAJ105" s="26"/>
      <c r="AAK105" s="26"/>
      <c r="AAL105" s="26"/>
      <c r="AAM105" s="26"/>
      <c r="AAN105" s="26"/>
      <c r="AAO105" s="26"/>
      <c r="AAP105" s="26"/>
      <c r="AAQ105" s="26"/>
      <c r="AAR105" s="26"/>
      <c r="AAS105" s="26"/>
      <c r="AAT105" s="26"/>
      <c r="AAU105" s="26"/>
      <c r="AAV105" s="26"/>
      <c r="AAW105" s="26"/>
      <c r="AAX105" s="26"/>
      <c r="AAY105" s="26"/>
      <c r="AAZ105" s="26"/>
      <c r="ABA105" s="26"/>
      <c r="ABB105" s="26"/>
      <c r="ABC105" s="26"/>
      <c r="ABD105" s="26"/>
      <c r="ABE105" s="26"/>
      <c r="ABF105" s="26"/>
      <c r="ABG105" s="26"/>
      <c r="ABH105" s="26"/>
      <c r="ABI105" s="26"/>
      <c r="ABJ105" s="26"/>
      <c r="ABK105" s="26"/>
      <c r="ABL105" s="26"/>
      <c r="ABM105" s="26"/>
      <c r="ABN105" s="26"/>
      <c r="ABO105" s="26"/>
      <c r="ABP105" s="26"/>
      <c r="ABQ105" s="26"/>
      <c r="ABR105" s="26"/>
      <c r="ABS105" s="26"/>
      <c r="ABT105" s="26"/>
      <c r="ABU105" s="26"/>
      <c r="ABV105" s="26"/>
      <c r="ABW105" s="26"/>
      <c r="ABX105" s="26"/>
      <c r="ABY105" s="26"/>
      <c r="ABZ105" s="26"/>
      <c r="ACA105" s="26"/>
      <c r="ACB105" s="26"/>
      <c r="ACC105" s="26"/>
      <c r="ACD105" s="26"/>
      <c r="ACE105" s="26"/>
      <c r="ACF105" s="26"/>
      <c r="ACG105" s="26"/>
      <c r="ACH105" s="26"/>
      <c r="ACI105" s="26"/>
      <c r="ACJ105" s="26"/>
      <c r="ACK105" s="26"/>
      <c r="ACL105" s="26"/>
      <c r="ACM105" s="26"/>
      <c r="ACN105" s="26"/>
      <c r="ACO105" s="26"/>
      <c r="ACP105" s="26"/>
      <c r="ACQ105" s="26"/>
      <c r="ACR105" s="26"/>
      <c r="ACS105" s="26"/>
      <c r="ACT105" s="26"/>
      <c r="ACU105" s="26"/>
      <c r="ACV105" s="26"/>
      <c r="ACW105" s="26"/>
      <c r="ACX105" s="26"/>
      <c r="ACY105" s="26"/>
      <c r="ACZ105" s="26"/>
      <c r="ADA105" s="26"/>
      <c r="ADB105" s="26"/>
      <c r="ADC105" s="26"/>
      <c r="ADD105" s="26"/>
      <c r="ADE105" s="26"/>
      <c r="ADF105" s="26"/>
      <c r="ADG105" s="26"/>
      <c r="ADH105" s="26"/>
      <c r="ADI105" s="26"/>
      <c r="ADJ105" s="26"/>
      <c r="ADK105" s="26"/>
      <c r="ADL105" s="26"/>
      <c r="ADM105" s="26"/>
      <c r="ADN105" s="26"/>
      <c r="ADO105" s="26"/>
      <c r="ADP105" s="26"/>
      <c r="ADQ105" s="26"/>
      <c r="ADR105" s="26"/>
      <c r="ADS105" s="26"/>
      <c r="ADT105" s="26"/>
      <c r="ADU105" s="26"/>
      <c r="ADV105" s="26"/>
      <c r="ADW105" s="26"/>
      <c r="ADX105" s="26"/>
      <c r="ADY105" s="26"/>
      <c r="ADZ105" s="26"/>
      <c r="AEA105" s="26"/>
      <c r="AEB105" s="26"/>
      <c r="AEC105" s="26"/>
      <c r="AED105" s="26"/>
      <c r="AEE105" s="26"/>
      <c r="AEF105" s="26"/>
      <c r="AEG105" s="26"/>
      <c r="AEH105" s="26"/>
      <c r="AEI105" s="26"/>
      <c r="AEJ105" s="26"/>
      <c r="AEK105" s="26"/>
      <c r="AEL105" s="26"/>
      <c r="AEM105" s="26"/>
      <c r="AEN105" s="26"/>
      <c r="AEO105" s="26"/>
      <c r="AEP105" s="26"/>
      <c r="AEQ105" s="26"/>
      <c r="AER105" s="26"/>
      <c r="AES105" s="26"/>
      <c r="AET105" s="26"/>
      <c r="AEU105" s="26"/>
      <c r="AEV105" s="26"/>
      <c r="AEW105" s="26"/>
      <c r="AEX105" s="26"/>
      <c r="AEY105" s="26"/>
      <c r="AEZ105" s="26"/>
      <c r="AFA105" s="26"/>
      <c r="AFB105" s="26"/>
      <c r="AFC105" s="26"/>
      <c r="AFD105" s="26"/>
      <c r="AFE105" s="26"/>
      <c r="AFF105" s="26"/>
      <c r="AFG105" s="26"/>
      <c r="AFH105" s="26"/>
      <c r="AFI105" s="26"/>
      <c r="AFJ105" s="26"/>
      <c r="AFK105" s="26"/>
      <c r="AFL105" s="26"/>
      <c r="AFM105" s="26"/>
      <c r="AFN105" s="26"/>
      <c r="AFO105" s="26"/>
      <c r="AFP105" s="26"/>
      <c r="AFQ105" s="26"/>
      <c r="AFR105" s="26"/>
      <c r="AFS105" s="26"/>
      <c r="AFT105" s="26"/>
      <c r="AFU105" s="26"/>
      <c r="AFV105" s="26"/>
      <c r="AFW105" s="26"/>
      <c r="AFX105" s="26"/>
      <c r="AFY105" s="26"/>
      <c r="AFZ105" s="26"/>
      <c r="AGA105" s="26"/>
      <c r="AGB105" s="26"/>
      <c r="AGC105" s="26"/>
      <c r="AGD105" s="26"/>
      <c r="AGE105" s="26"/>
      <c r="AGF105" s="26"/>
      <c r="AGG105" s="26"/>
      <c r="AGH105" s="26"/>
      <c r="AGI105" s="26"/>
      <c r="AGJ105" s="26"/>
      <c r="AGK105" s="26"/>
      <c r="AGL105" s="26"/>
      <c r="AGM105" s="26"/>
      <c r="AGN105" s="26"/>
      <c r="AGO105" s="26"/>
      <c r="AGP105" s="26"/>
      <c r="AGQ105" s="26"/>
      <c r="AGR105" s="26"/>
      <c r="AGS105" s="26"/>
      <c r="AGT105" s="26"/>
      <c r="AGU105" s="26"/>
      <c r="AGV105" s="26"/>
      <c r="AGW105" s="26"/>
      <c r="AGX105" s="26"/>
      <c r="AGY105" s="26"/>
      <c r="AGZ105" s="26"/>
      <c r="AHA105" s="26"/>
      <c r="AHB105" s="26"/>
      <c r="AHC105" s="26"/>
      <c r="AHD105" s="26"/>
      <c r="AHE105" s="26"/>
      <c r="AHF105" s="26"/>
      <c r="AHG105" s="26"/>
      <c r="AHH105" s="26"/>
      <c r="AHI105" s="26"/>
      <c r="AHJ105" s="26"/>
      <c r="AHK105" s="26"/>
      <c r="AHL105" s="26"/>
      <c r="AHM105" s="26"/>
      <c r="AHN105" s="26"/>
      <c r="AHO105" s="26"/>
      <c r="AHP105" s="26"/>
      <c r="AHQ105" s="26"/>
      <c r="AHR105" s="26"/>
      <c r="AHS105" s="26"/>
      <c r="AHT105" s="26"/>
      <c r="AHU105" s="26"/>
      <c r="AHV105" s="26"/>
      <c r="AHW105" s="26"/>
      <c r="AHX105" s="26"/>
      <c r="AHY105" s="26"/>
      <c r="AHZ105" s="26"/>
      <c r="AIA105" s="26"/>
      <c r="AIB105" s="26"/>
      <c r="AIC105" s="26"/>
      <c r="AID105" s="26"/>
      <c r="AIE105" s="26"/>
      <c r="AIF105" s="26"/>
      <c r="AIG105" s="26"/>
      <c r="AIH105" s="26"/>
      <c r="AII105" s="26"/>
      <c r="AIJ105" s="26"/>
      <c r="AIK105" s="26"/>
      <c r="AIL105" s="26"/>
      <c r="AIM105" s="26"/>
      <c r="AIN105" s="26"/>
      <c r="AIO105" s="26"/>
      <c r="AIP105" s="26"/>
      <c r="AIQ105" s="26"/>
      <c r="AIR105" s="26"/>
      <c r="AIS105" s="26"/>
      <c r="AIT105" s="26"/>
      <c r="AIU105" s="26"/>
      <c r="AIV105" s="26"/>
      <c r="AIW105" s="26"/>
      <c r="AIX105" s="26"/>
      <c r="AIY105" s="26"/>
      <c r="AIZ105" s="26"/>
      <c r="AJA105" s="26"/>
      <c r="AJB105" s="26"/>
      <c r="AJC105" s="26"/>
      <c r="AJD105" s="26"/>
      <c r="AJE105" s="26"/>
      <c r="AJF105" s="26"/>
      <c r="AJG105" s="26"/>
      <c r="AJH105" s="26"/>
      <c r="AJI105" s="26"/>
      <c r="AJJ105" s="26"/>
      <c r="AJK105" s="26"/>
      <c r="AJL105" s="26"/>
      <c r="AJM105" s="26"/>
      <c r="AJN105" s="26"/>
      <c r="AJO105" s="26"/>
      <c r="AJP105" s="26"/>
      <c r="AJQ105" s="26"/>
      <c r="AJR105" s="26"/>
      <c r="AJS105" s="26"/>
      <c r="AJT105" s="26"/>
      <c r="AJU105" s="26"/>
      <c r="AJV105" s="26"/>
      <c r="AJW105" s="26"/>
      <c r="AJX105" s="26"/>
      <c r="AJY105" s="26"/>
      <c r="AJZ105" s="26"/>
      <c r="AKA105" s="26"/>
      <c r="AKB105" s="26"/>
      <c r="AKC105" s="26"/>
      <c r="AKD105" s="26"/>
      <c r="AKE105" s="26"/>
      <c r="AKF105" s="26"/>
      <c r="AKG105" s="26"/>
      <c r="AKH105" s="26"/>
      <c r="AKI105" s="26"/>
      <c r="AKJ105" s="26"/>
      <c r="AKK105" s="26"/>
      <c r="AKL105" s="26"/>
      <c r="AKM105" s="26"/>
      <c r="AKN105" s="26"/>
      <c r="AKO105" s="26"/>
      <c r="AKP105" s="26"/>
      <c r="AKQ105" s="26"/>
      <c r="AKR105" s="26"/>
      <c r="AKS105" s="26"/>
      <c r="AKT105" s="26"/>
      <c r="AKU105" s="26"/>
      <c r="AKV105" s="26"/>
      <c r="AKW105" s="26"/>
      <c r="AKX105" s="26"/>
      <c r="AKY105" s="26"/>
      <c r="AKZ105" s="26"/>
      <c r="ALA105" s="26"/>
      <c r="ALB105" s="26"/>
      <c r="ALC105" s="26"/>
      <c r="ALD105" s="26"/>
      <c r="ALE105" s="26"/>
      <c r="ALF105" s="26"/>
      <c r="ALG105" s="26"/>
      <c r="ALH105" s="26"/>
      <c r="ALI105" s="26"/>
      <c r="ALJ105" s="26"/>
      <c r="ALK105" s="26"/>
      <c r="ALL105" s="26"/>
      <c r="ALM105" s="26"/>
      <c r="ALN105" s="26"/>
      <c r="ALO105" s="26"/>
      <c r="ALP105" s="26"/>
      <c r="ALQ105" s="26"/>
      <c r="ALR105" s="26"/>
      <c r="ALS105" s="26"/>
      <c r="ALT105" s="26"/>
      <c r="ALU105" s="26"/>
      <c r="ALV105" s="26"/>
      <c r="ALW105" s="26"/>
      <c r="ALX105" s="26"/>
      <c r="ALY105" s="26"/>
      <c r="ALZ105" s="26"/>
      <c r="AMA105" s="26"/>
      <c r="AMB105" s="26"/>
      <c r="AMC105" s="26"/>
      <c r="AMD105" s="26"/>
      <c r="AME105" s="26"/>
      <c r="AMF105" s="26"/>
      <c r="AMG105" s="26"/>
      <c r="AMH105" s="26"/>
      <c r="AMI105" s="26"/>
      <c r="AMJ105" s="26"/>
    </row>
    <row r="106" spans="1:1024" hidden="1">
      <c r="A106" s="27">
        <v>1130054</v>
      </c>
      <c r="B106" s="83" t="s">
        <v>160</v>
      </c>
      <c r="C106" s="27">
        <v>65</v>
      </c>
      <c r="D106" s="41">
        <v>1</v>
      </c>
      <c r="E106" s="44">
        <v>1</v>
      </c>
      <c r="F106" s="43" t="s">
        <v>47</v>
      </c>
      <c r="G106" s="10" t="s">
        <v>159</v>
      </c>
    </row>
    <row r="107" spans="1:1024" hidden="1">
      <c r="A107" s="27">
        <v>1130055</v>
      </c>
      <c r="B107" s="83" t="s">
        <v>158</v>
      </c>
      <c r="C107" s="27">
        <v>150</v>
      </c>
      <c r="D107" s="41">
        <v>1</v>
      </c>
      <c r="E107" s="44">
        <v>1</v>
      </c>
      <c r="F107" s="43" t="s">
        <v>47</v>
      </c>
      <c r="G107" s="84" t="s">
        <v>54</v>
      </c>
      <c r="J107" s="26"/>
      <c r="N107" s="26"/>
    </row>
    <row r="108" spans="1:1024" hidden="1">
      <c r="A108" s="27">
        <v>1130056</v>
      </c>
      <c r="B108" s="83" t="s">
        <v>298</v>
      </c>
      <c r="C108" s="27">
        <v>640</v>
      </c>
      <c r="D108" s="41">
        <v>2</v>
      </c>
      <c r="E108" s="44">
        <v>1</v>
      </c>
      <c r="F108" s="43" t="s">
        <v>47</v>
      </c>
      <c r="G108" s="10" t="s">
        <v>123</v>
      </c>
    </row>
    <row r="109" spans="1:1024" hidden="1">
      <c r="A109" s="27">
        <v>1130057</v>
      </c>
      <c r="B109" s="83" t="s">
        <v>299</v>
      </c>
      <c r="C109" s="27">
        <v>175</v>
      </c>
      <c r="D109" s="41">
        <v>1</v>
      </c>
      <c r="E109" s="44">
        <v>1</v>
      </c>
      <c r="F109" s="43" t="s">
        <v>47</v>
      </c>
      <c r="G109" s="10" t="s">
        <v>52</v>
      </c>
    </row>
    <row r="110" spans="1:1024" hidden="1">
      <c r="A110" s="27">
        <v>1130060</v>
      </c>
      <c r="B110" s="83" t="s">
        <v>155</v>
      </c>
      <c r="C110" s="27">
        <v>50</v>
      </c>
      <c r="D110" s="41">
        <v>1</v>
      </c>
      <c r="E110" s="44">
        <v>1</v>
      </c>
      <c r="F110" s="43" t="s">
        <v>47</v>
      </c>
      <c r="G110" s="10" t="s">
        <v>156</v>
      </c>
      <c r="K110" s="26"/>
      <c r="M110" s="26"/>
    </row>
    <row r="111" spans="1:1024" hidden="1">
      <c r="A111" s="27">
        <v>1130061</v>
      </c>
      <c r="B111" s="83" t="s">
        <v>94</v>
      </c>
      <c r="C111" s="27">
        <v>160</v>
      </c>
      <c r="D111" s="41">
        <v>2</v>
      </c>
      <c r="E111" s="44">
        <v>1</v>
      </c>
      <c r="F111" s="43" t="s">
        <v>47</v>
      </c>
      <c r="G111" s="84" t="s">
        <v>322</v>
      </c>
    </row>
    <row r="112" spans="1:1024" hidden="1">
      <c r="A112" s="27">
        <v>1130062</v>
      </c>
      <c r="B112" s="83" t="s">
        <v>157</v>
      </c>
      <c r="C112" s="27">
        <v>30</v>
      </c>
      <c r="D112" s="41">
        <v>1</v>
      </c>
      <c r="E112" s="44">
        <v>1</v>
      </c>
      <c r="F112" s="43" t="s">
        <v>47</v>
      </c>
      <c r="G112" s="84" t="s">
        <v>290</v>
      </c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  <c r="IW112" s="26"/>
      <c r="IX112" s="26"/>
      <c r="IY112" s="26"/>
      <c r="IZ112" s="26"/>
      <c r="JA112" s="26"/>
      <c r="JB112" s="26"/>
      <c r="JC112" s="26"/>
      <c r="JD112" s="26"/>
      <c r="JE112" s="26"/>
      <c r="JF112" s="26"/>
      <c r="JG112" s="26"/>
      <c r="JH112" s="26"/>
      <c r="JI112" s="26"/>
      <c r="JJ112" s="26"/>
      <c r="JK112" s="26"/>
      <c r="JL112" s="26"/>
      <c r="JM112" s="26"/>
      <c r="JN112" s="26"/>
      <c r="JO112" s="26"/>
      <c r="JP112" s="26"/>
      <c r="JQ112" s="26"/>
      <c r="JR112" s="26"/>
      <c r="JS112" s="26"/>
      <c r="JT112" s="26"/>
      <c r="JU112" s="26"/>
      <c r="JV112" s="26"/>
      <c r="JW112" s="26"/>
      <c r="JX112" s="26"/>
      <c r="JY112" s="26"/>
      <c r="JZ112" s="26"/>
      <c r="KA112" s="26"/>
      <c r="KB112" s="26"/>
      <c r="KC112" s="26"/>
      <c r="KD112" s="26"/>
      <c r="KE112" s="26"/>
      <c r="KF112" s="26"/>
      <c r="KG112" s="26"/>
      <c r="KH112" s="26"/>
      <c r="KI112" s="26"/>
      <c r="KJ112" s="26"/>
      <c r="KK112" s="26"/>
      <c r="KL112" s="26"/>
      <c r="KM112" s="26"/>
      <c r="KN112" s="26"/>
      <c r="KO112" s="26"/>
      <c r="KP112" s="26"/>
      <c r="KQ112" s="26"/>
      <c r="KR112" s="26"/>
      <c r="KS112" s="26"/>
      <c r="KT112" s="26"/>
      <c r="KU112" s="26"/>
      <c r="KV112" s="26"/>
      <c r="KW112" s="26"/>
      <c r="KX112" s="26"/>
      <c r="KY112" s="26"/>
      <c r="KZ112" s="26"/>
      <c r="LA112" s="26"/>
      <c r="LB112" s="26"/>
      <c r="LC112" s="26"/>
      <c r="LD112" s="26"/>
      <c r="LE112" s="26"/>
      <c r="LF112" s="26"/>
      <c r="LG112" s="26"/>
      <c r="LH112" s="26"/>
      <c r="LI112" s="26"/>
      <c r="LJ112" s="26"/>
      <c r="LK112" s="26"/>
      <c r="LL112" s="26"/>
      <c r="LM112" s="26"/>
      <c r="LN112" s="26"/>
      <c r="LO112" s="26"/>
      <c r="LP112" s="26"/>
      <c r="LQ112" s="26"/>
      <c r="LR112" s="26"/>
      <c r="LS112" s="26"/>
      <c r="LT112" s="26"/>
      <c r="LU112" s="26"/>
      <c r="LV112" s="26"/>
      <c r="LW112" s="26"/>
      <c r="LX112" s="26"/>
      <c r="LY112" s="26"/>
      <c r="LZ112" s="26"/>
      <c r="MA112" s="26"/>
      <c r="MB112" s="26"/>
      <c r="MC112" s="26"/>
      <c r="MD112" s="26"/>
      <c r="ME112" s="26"/>
      <c r="MF112" s="26"/>
      <c r="MG112" s="26"/>
      <c r="MH112" s="26"/>
      <c r="MI112" s="26"/>
      <c r="MJ112" s="26"/>
      <c r="MK112" s="26"/>
      <c r="ML112" s="26"/>
      <c r="MM112" s="26"/>
      <c r="MN112" s="26"/>
      <c r="MO112" s="26"/>
      <c r="MP112" s="26"/>
      <c r="MQ112" s="26"/>
      <c r="MR112" s="26"/>
      <c r="MS112" s="26"/>
      <c r="MT112" s="26"/>
      <c r="MU112" s="26"/>
      <c r="MV112" s="26"/>
      <c r="MW112" s="26"/>
      <c r="MX112" s="26"/>
      <c r="MY112" s="26"/>
      <c r="MZ112" s="26"/>
      <c r="NA112" s="26"/>
      <c r="NB112" s="26"/>
      <c r="NC112" s="26"/>
      <c r="ND112" s="26"/>
      <c r="NE112" s="26"/>
      <c r="NF112" s="26"/>
      <c r="NG112" s="26"/>
      <c r="NH112" s="26"/>
      <c r="NI112" s="26"/>
      <c r="NJ112" s="26"/>
      <c r="NK112" s="26"/>
      <c r="NL112" s="26"/>
      <c r="NM112" s="26"/>
      <c r="NN112" s="26"/>
      <c r="NO112" s="26"/>
      <c r="NP112" s="26"/>
      <c r="NQ112" s="26"/>
      <c r="NR112" s="26"/>
      <c r="NS112" s="26"/>
      <c r="NT112" s="26"/>
      <c r="NU112" s="26"/>
      <c r="NV112" s="26"/>
      <c r="NW112" s="26"/>
      <c r="NX112" s="26"/>
      <c r="NY112" s="26"/>
      <c r="NZ112" s="26"/>
      <c r="OA112" s="26"/>
      <c r="OB112" s="26"/>
      <c r="OC112" s="26"/>
      <c r="OD112" s="26"/>
      <c r="OE112" s="26"/>
      <c r="OF112" s="26"/>
      <c r="OG112" s="26"/>
      <c r="OH112" s="26"/>
      <c r="OI112" s="26"/>
      <c r="OJ112" s="26"/>
      <c r="OK112" s="26"/>
      <c r="OL112" s="26"/>
      <c r="OM112" s="26"/>
      <c r="ON112" s="26"/>
      <c r="OO112" s="26"/>
      <c r="OP112" s="26"/>
      <c r="OQ112" s="26"/>
      <c r="OR112" s="26"/>
      <c r="OS112" s="26"/>
      <c r="OT112" s="26"/>
      <c r="OU112" s="26"/>
      <c r="OV112" s="26"/>
      <c r="OW112" s="26"/>
      <c r="OX112" s="26"/>
      <c r="OY112" s="26"/>
      <c r="OZ112" s="26"/>
      <c r="PA112" s="26"/>
      <c r="PB112" s="26"/>
      <c r="PC112" s="26"/>
      <c r="PD112" s="26"/>
      <c r="PE112" s="26"/>
      <c r="PF112" s="26"/>
      <c r="PG112" s="26"/>
      <c r="PH112" s="26"/>
      <c r="PI112" s="26"/>
      <c r="PJ112" s="26"/>
      <c r="PK112" s="26"/>
      <c r="PL112" s="26"/>
      <c r="PM112" s="26"/>
      <c r="PN112" s="26"/>
      <c r="PO112" s="26"/>
      <c r="PP112" s="26"/>
      <c r="PQ112" s="26"/>
      <c r="PR112" s="26"/>
      <c r="PS112" s="26"/>
      <c r="PT112" s="26"/>
      <c r="PU112" s="26"/>
      <c r="PV112" s="26"/>
      <c r="PW112" s="26"/>
      <c r="PX112" s="26"/>
      <c r="PY112" s="26"/>
      <c r="PZ112" s="26"/>
      <c r="QA112" s="26"/>
      <c r="QB112" s="26"/>
      <c r="QC112" s="26"/>
      <c r="QD112" s="26"/>
      <c r="QE112" s="26"/>
      <c r="QF112" s="26"/>
      <c r="QG112" s="26"/>
      <c r="QH112" s="26"/>
      <c r="QI112" s="26"/>
      <c r="QJ112" s="26"/>
      <c r="QK112" s="26"/>
      <c r="QL112" s="26"/>
      <c r="QM112" s="26"/>
      <c r="QN112" s="26"/>
      <c r="QO112" s="26"/>
      <c r="QP112" s="26"/>
      <c r="QQ112" s="26"/>
      <c r="QR112" s="26"/>
      <c r="QS112" s="26"/>
      <c r="QT112" s="26"/>
      <c r="QU112" s="26"/>
      <c r="QV112" s="26"/>
      <c r="QW112" s="26"/>
      <c r="QX112" s="26"/>
      <c r="QY112" s="26"/>
      <c r="QZ112" s="26"/>
      <c r="RA112" s="26"/>
      <c r="RB112" s="26"/>
      <c r="RC112" s="26"/>
      <c r="RD112" s="26"/>
      <c r="RE112" s="26"/>
      <c r="RF112" s="26"/>
      <c r="RG112" s="26"/>
      <c r="RH112" s="26"/>
      <c r="RI112" s="26"/>
      <c r="RJ112" s="26"/>
      <c r="RK112" s="26"/>
      <c r="RL112" s="26"/>
      <c r="RM112" s="26"/>
      <c r="RN112" s="26"/>
      <c r="RO112" s="26"/>
      <c r="RP112" s="26"/>
      <c r="RQ112" s="26"/>
      <c r="RR112" s="26"/>
      <c r="RS112" s="26"/>
      <c r="RT112" s="26"/>
      <c r="RU112" s="26"/>
      <c r="RV112" s="26"/>
      <c r="RW112" s="26"/>
      <c r="RX112" s="26"/>
      <c r="RY112" s="26"/>
      <c r="RZ112" s="26"/>
      <c r="SA112" s="26"/>
      <c r="SB112" s="26"/>
      <c r="SC112" s="26"/>
      <c r="SD112" s="26"/>
      <c r="SE112" s="26"/>
      <c r="SF112" s="26"/>
      <c r="SG112" s="26"/>
      <c r="SH112" s="26"/>
      <c r="SI112" s="26"/>
      <c r="SJ112" s="26"/>
      <c r="SK112" s="26"/>
      <c r="SL112" s="26"/>
      <c r="SM112" s="26"/>
      <c r="SN112" s="26"/>
      <c r="SO112" s="26"/>
      <c r="SP112" s="26"/>
      <c r="SQ112" s="26"/>
      <c r="SR112" s="26"/>
      <c r="SS112" s="26"/>
      <c r="ST112" s="26"/>
      <c r="SU112" s="26"/>
      <c r="SV112" s="26"/>
      <c r="SW112" s="26"/>
      <c r="SX112" s="26"/>
      <c r="SY112" s="26"/>
      <c r="SZ112" s="26"/>
      <c r="TA112" s="26"/>
      <c r="TB112" s="26"/>
      <c r="TC112" s="26"/>
      <c r="TD112" s="26"/>
      <c r="TE112" s="26"/>
      <c r="TF112" s="26"/>
      <c r="TG112" s="26"/>
      <c r="TH112" s="26"/>
      <c r="TI112" s="26"/>
      <c r="TJ112" s="26"/>
      <c r="TK112" s="26"/>
      <c r="TL112" s="26"/>
      <c r="TM112" s="26"/>
      <c r="TN112" s="26"/>
      <c r="TO112" s="26"/>
      <c r="TP112" s="26"/>
      <c r="TQ112" s="26"/>
      <c r="TR112" s="26"/>
      <c r="TS112" s="26"/>
      <c r="TT112" s="26"/>
      <c r="TU112" s="26"/>
      <c r="TV112" s="26"/>
      <c r="TW112" s="26"/>
      <c r="TX112" s="26"/>
      <c r="TY112" s="26"/>
      <c r="TZ112" s="26"/>
      <c r="UA112" s="26"/>
      <c r="UB112" s="26"/>
      <c r="UC112" s="26"/>
      <c r="UD112" s="26"/>
      <c r="UE112" s="26"/>
      <c r="UF112" s="26"/>
      <c r="UG112" s="26"/>
      <c r="UH112" s="26"/>
      <c r="UI112" s="26"/>
      <c r="UJ112" s="26"/>
      <c r="UK112" s="26"/>
      <c r="UL112" s="26"/>
      <c r="UM112" s="26"/>
      <c r="UN112" s="26"/>
      <c r="UO112" s="26"/>
      <c r="UP112" s="26"/>
      <c r="UQ112" s="26"/>
      <c r="UR112" s="26"/>
      <c r="US112" s="26"/>
      <c r="UT112" s="26"/>
      <c r="UU112" s="26"/>
      <c r="UV112" s="26"/>
      <c r="UW112" s="26"/>
      <c r="UX112" s="26"/>
      <c r="UY112" s="26"/>
      <c r="UZ112" s="26"/>
      <c r="VA112" s="26"/>
      <c r="VB112" s="26"/>
      <c r="VC112" s="26"/>
      <c r="VD112" s="26"/>
      <c r="VE112" s="26"/>
      <c r="VF112" s="26"/>
      <c r="VG112" s="26"/>
      <c r="VH112" s="26"/>
      <c r="VI112" s="26"/>
      <c r="VJ112" s="26"/>
      <c r="VK112" s="26"/>
      <c r="VL112" s="26"/>
      <c r="VM112" s="26"/>
      <c r="VN112" s="26"/>
      <c r="VO112" s="26"/>
      <c r="VP112" s="26"/>
      <c r="VQ112" s="26"/>
      <c r="VR112" s="26"/>
      <c r="VS112" s="26"/>
      <c r="VT112" s="26"/>
      <c r="VU112" s="26"/>
      <c r="VV112" s="26"/>
      <c r="VW112" s="26"/>
      <c r="VX112" s="26"/>
      <c r="VY112" s="26"/>
      <c r="VZ112" s="26"/>
      <c r="WA112" s="26"/>
      <c r="WB112" s="26"/>
      <c r="WC112" s="26"/>
      <c r="WD112" s="26"/>
      <c r="WE112" s="26"/>
      <c r="WF112" s="26"/>
      <c r="WG112" s="26"/>
      <c r="WH112" s="26"/>
      <c r="WI112" s="26"/>
      <c r="WJ112" s="26"/>
      <c r="WK112" s="26"/>
      <c r="WL112" s="26"/>
      <c r="WM112" s="26"/>
      <c r="WN112" s="26"/>
      <c r="WO112" s="26"/>
      <c r="WP112" s="26"/>
      <c r="WQ112" s="26"/>
      <c r="WR112" s="26"/>
      <c r="WS112" s="26"/>
      <c r="WT112" s="26"/>
      <c r="WU112" s="26"/>
      <c r="WV112" s="26"/>
      <c r="WW112" s="26"/>
      <c r="WX112" s="26"/>
      <c r="WY112" s="26"/>
      <c r="WZ112" s="26"/>
      <c r="XA112" s="26"/>
      <c r="XB112" s="26"/>
      <c r="XC112" s="26"/>
      <c r="XD112" s="26"/>
      <c r="XE112" s="26"/>
      <c r="XF112" s="26"/>
      <c r="XG112" s="26"/>
      <c r="XH112" s="26"/>
      <c r="XI112" s="26"/>
      <c r="XJ112" s="26"/>
      <c r="XK112" s="26"/>
      <c r="XL112" s="26"/>
      <c r="XM112" s="26"/>
      <c r="XN112" s="26"/>
      <c r="XO112" s="26"/>
      <c r="XP112" s="26"/>
      <c r="XQ112" s="26"/>
      <c r="XR112" s="26"/>
      <c r="XS112" s="26"/>
      <c r="XT112" s="26"/>
      <c r="XU112" s="26"/>
      <c r="XV112" s="26"/>
      <c r="XW112" s="26"/>
      <c r="XX112" s="26"/>
      <c r="XY112" s="26"/>
      <c r="XZ112" s="26"/>
      <c r="YA112" s="26"/>
      <c r="YB112" s="26"/>
      <c r="YC112" s="26"/>
      <c r="YD112" s="26"/>
      <c r="YE112" s="26"/>
      <c r="YF112" s="26"/>
      <c r="YG112" s="26"/>
      <c r="YH112" s="26"/>
      <c r="YI112" s="26"/>
      <c r="YJ112" s="26"/>
      <c r="YK112" s="26"/>
      <c r="YL112" s="26"/>
      <c r="YM112" s="26"/>
      <c r="YN112" s="26"/>
      <c r="YO112" s="26"/>
      <c r="YP112" s="26"/>
      <c r="YQ112" s="26"/>
      <c r="YR112" s="26"/>
      <c r="YS112" s="26"/>
      <c r="YT112" s="26"/>
      <c r="YU112" s="26"/>
      <c r="YV112" s="26"/>
      <c r="YW112" s="26"/>
      <c r="YX112" s="26"/>
      <c r="YY112" s="26"/>
      <c r="YZ112" s="26"/>
      <c r="ZA112" s="26"/>
      <c r="ZB112" s="26"/>
      <c r="ZC112" s="26"/>
      <c r="ZD112" s="26"/>
      <c r="ZE112" s="26"/>
      <c r="ZF112" s="26"/>
      <c r="ZG112" s="26"/>
      <c r="ZH112" s="26"/>
      <c r="ZI112" s="26"/>
      <c r="ZJ112" s="26"/>
      <c r="ZK112" s="26"/>
      <c r="ZL112" s="26"/>
      <c r="ZM112" s="26"/>
      <c r="ZN112" s="26"/>
      <c r="ZO112" s="26"/>
      <c r="ZP112" s="26"/>
      <c r="ZQ112" s="26"/>
      <c r="ZR112" s="26"/>
      <c r="ZS112" s="26"/>
      <c r="ZT112" s="26"/>
      <c r="ZU112" s="26"/>
      <c r="ZV112" s="26"/>
      <c r="ZW112" s="26"/>
      <c r="ZX112" s="26"/>
      <c r="ZY112" s="26"/>
      <c r="ZZ112" s="26"/>
      <c r="AAA112" s="26"/>
      <c r="AAB112" s="26"/>
      <c r="AAC112" s="26"/>
      <c r="AAD112" s="26"/>
      <c r="AAE112" s="26"/>
      <c r="AAF112" s="26"/>
      <c r="AAG112" s="26"/>
      <c r="AAH112" s="26"/>
      <c r="AAI112" s="26"/>
      <c r="AAJ112" s="26"/>
      <c r="AAK112" s="26"/>
      <c r="AAL112" s="26"/>
      <c r="AAM112" s="26"/>
      <c r="AAN112" s="26"/>
      <c r="AAO112" s="26"/>
      <c r="AAP112" s="26"/>
      <c r="AAQ112" s="26"/>
      <c r="AAR112" s="26"/>
      <c r="AAS112" s="26"/>
      <c r="AAT112" s="26"/>
      <c r="AAU112" s="26"/>
      <c r="AAV112" s="26"/>
      <c r="AAW112" s="26"/>
      <c r="AAX112" s="26"/>
      <c r="AAY112" s="26"/>
      <c r="AAZ112" s="26"/>
      <c r="ABA112" s="26"/>
      <c r="ABB112" s="26"/>
      <c r="ABC112" s="26"/>
      <c r="ABD112" s="26"/>
      <c r="ABE112" s="26"/>
      <c r="ABF112" s="26"/>
      <c r="ABG112" s="26"/>
      <c r="ABH112" s="26"/>
      <c r="ABI112" s="26"/>
      <c r="ABJ112" s="26"/>
      <c r="ABK112" s="26"/>
      <c r="ABL112" s="26"/>
      <c r="ABM112" s="26"/>
      <c r="ABN112" s="26"/>
      <c r="ABO112" s="26"/>
      <c r="ABP112" s="26"/>
      <c r="ABQ112" s="26"/>
      <c r="ABR112" s="26"/>
      <c r="ABS112" s="26"/>
      <c r="ABT112" s="26"/>
      <c r="ABU112" s="26"/>
      <c r="ABV112" s="26"/>
      <c r="ABW112" s="26"/>
      <c r="ABX112" s="26"/>
      <c r="ABY112" s="26"/>
      <c r="ABZ112" s="26"/>
      <c r="ACA112" s="26"/>
      <c r="ACB112" s="26"/>
      <c r="ACC112" s="26"/>
      <c r="ACD112" s="26"/>
      <c r="ACE112" s="26"/>
      <c r="ACF112" s="26"/>
      <c r="ACG112" s="26"/>
      <c r="ACH112" s="26"/>
      <c r="ACI112" s="26"/>
      <c r="ACJ112" s="26"/>
      <c r="ACK112" s="26"/>
      <c r="ACL112" s="26"/>
      <c r="ACM112" s="26"/>
      <c r="ACN112" s="26"/>
      <c r="ACO112" s="26"/>
      <c r="ACP112" s="26"/>
      <c r="ACQ112" s="26"/>
      <c r="ACR112" s="26"/>
      <c r="ACS112" s="26"/>
      <c r="ACT112" s="26"/>
      <c r="ACU112" s="26"/>
      <c r="ACV112" s="26"/>
      <c r="ACW112" s="26"/>
      <c r="ACX112" s="26"/>
      <c r="ACY112" s="26"/>
      <c r="ACZ112" s="26"/>
      <c r="ADA112" s="26"/>
      <c r="ADB112" s="26"/>
      <c r="ADC112" s="26"/>
      <c r="ADD112" s="26"/>
      <c r="ADE112" s="26"/>
      <c r="ADF112" s="26"/>
      <c r="ADG112" s="26"/>
      <c r="ADH112" s="26"/>
      <c r="ADI112" s="26"/>
      <c r="ADJ112" s="26"/>
      <c r="ADK112" s="26"/>
      <c r="ADL112" s="26"/>
      <c r="ADM112" s="26"/>
      <c r="ADN112" s="26"/>
      <c r="ADO112" s="26"/>
      <c r="ADP112" s="26"/>
      <c r="ADQ112" s="26"/>
      <c r="ADR112" s="26"/>
      <c r="ADS112" s="26"/>
      <c r="ADT112" s="26"/>
      <c r="ADU112" s="26"/>
      <c r="ADV112" s="26"/>
      <c r="ADW112" s="26"/>
      <c r="ADX112" s="26"/>
      <c r="ADY112" s="26"/>
      <c r="ADZ112" s="26"/>
      <c r="AEA112" s="26"/>
      <c r="AEB112" s="26"/>
      <c r="AEC112" s="26"/>
      <c r="AED112" s="26"/>
      <c r="AEE112" s="26"/>
      <c r="AEF112" s="26"/>
      <c r="AEG112" s="26"/>
      <c r="AEH112" s="26"/>
      <c r="AEI112" s="26"/>
      <c r="AEJ112" s="26"/>
      <c r="AEK112" s="26"/>
      <c r="AEL112" s="26"/>
      <c r="AEM112" s="26"/>
      <c r="AEN112" s="26"/>
      <c r="AEO112" s="26"/>
      <c r="AEP112" s="26"/>
      <c r="AEQ112" s="26"/>
      <c r="AER112" s="26"/>
      <c r="AES112" s="26"/>
      <c r="AET112" s="26"/>
      <c r="AEU112" s="26"/>
      <c r="AEV112" s="26"/>
      <c r="AEW112" s="26"/>
      <c r="AEX112" s="26"/>
      <c r="AEY112" s="26"/>
      <c r="AEZ112" s="26"/>
      <c r="AFA112" s="26"/>
      <c r="AFB112" s="26"/>
      <c r="AFC112" s="26"/>
      <c r="AFD112" s="26"/>
      <c r="AFE112" s="26"/>
      <c r="AFF112" s="26"/>
      <c r="AFG112" s="26"/>
      <c r="AFH112" s="26"/>
      <c r="AFI112" s="26"/>
      <c r="AFJ112" s="26"/>
      <c r="AFK112" s="26"/>
      <c r="AFL112" s="26"/>
      <c r="AFM112" s="26"/>
      <c r="AFN112" s="26"/>
      <c r="AFO112" s="26"/>
      <c r="AFP112" s="26"/>
      <c r="AFQ112" s="26"/>
      <c r="AFR112" s="26"/>
      <c r="AFS112" s="26"/>
      <c r="AFT112" s="26"/>
      <c r="AFU112" s="26"/>
      <c r="AFV112" s="26"/>
      <c r="AFW112" s="26"/>
      <c r="AFX112" s="26"/>
      <c r="AFY112" s="26"/>
      <c r="AFZ112" s="26"/>
      <c r="AGA112" s="26"/>
      <c r="AGB112" s="26"/>
      <c r="AGC112" s="26"/>
      <c r="AGD112" s="26"/>
      <c r="AGE112" s="26"/>
      <c r="AGF112" s="26"/>
      <c r="AGG112" s="26"/>
      <c r="AGH112" s="26"/>
      <c r="AGI112" s="26"/>
      <c r="AGJ112" s="26"/>
      <c r="AGK112" s="26"/>
      <c r="AGL112" s="26"/>
      <c r="AGM112" s="26"/>
      <c r="AGN112" s="26"/>
      <c r="AGO112" s="26"/>
      <c r="AGP112" s="26"/>
      <c r="AGQ112" s="26"/>
      <c r="AGR112" s="26"/>
      <c r="AGS112" s="26"/>
      <c r="AGT112" s="26"/>
      <c r="AGU112" s="26"/>
      <c r="AGV112" s="26"/>
      <c r="AGW112" s="26"/>
      <c r="AGX112" s="26"/>
      <c r="AGY112" s="26"/>
      <c r="AGZ112" s="26"/>
      <c r="AHA112" s="26"/>
      <c r="AHB112" s="26"/>
      <c r="AHC112" s="26"/>
      <c r="AHD112" s="26"/>
      <c r="AHE112" s="26"/>
      <c r="AHF112" s="26"/>
      <c r="AHG112" s="26"/>
      <c r="AHH112" s="26"/>
      <c r="AHI112" s="26"/>
      <c r="AHJ112" s="26"/>
      <c r="AHK112" s="26"/>
      <c r="AHL112" s="26"/>
      <c r="AHM112" s="26"/>
      <c r="AHN112" s="26"/>
      <c r="AHO112" s="26"/>
      <c r="AHP112" s="26"/>
      <c r="AHQ112" s="26"/>
      <c r="AHR112" s="26"/>
      <c r="AHS112" s="26"/>
      <c r="AHT112" s="26"/>
      <c r="AHU112" s="26"/>
      <c r="AHV112" s="26"/>
      <c r="AHW112" s="26"/>
      <c r="AHX112" s="26"/>
      <c r="AHY112" s="26"/>
      <c r="AHZ112" s="26"/>
      <c r="AIA112" s="26"/>
      <c r="AIB112" s="26"/>
      <c r="AIC112" s="26"/>
      <c r="AID112" s="26"/>
      <c r="AIE112" s="26"/>
      <c r="AIF112" s="26"/>
      <c r="AIG112" s="26"/>
      <c r="AIH112" s="26"/>
      <c r="AII112" s="26"/>
      <c r="AIJ112" s="26"/>
      <c r="AIK112" s="26"/>
      <c r="AIL112" s="26"/>
      <c r="AIM112" s="26"/>
      <c r="AIN112" s="26"/>
      <c r="AIO112" s="26"/>
      <c r="AIP112" s="26"/>
      <c r="AIQ112" s="26"/>
      <c r="AIR112" s="26"/>
      <c r="AIS112" s="26"/>
      <c r="AIT112" s="26"/>
      <c r="AIU112" s="26"/>
      <c r="AIV112" s="26"/>
      <c r="AIW112" s="26"/>
      <c r="AIX112" s="26"/>
      <c r="AIY112" s="26"/>
      <c r="AIZ112" s="26"/>
      <c r="AJA112" s="26"/>
      <c r="AJB112" s="26"/>
      <c r="AJC112" s="26"/>
      <c r="AJD112" s="26"/>
      <c r="AJE112" s="26"/>
      <c r="AJF112" s="26"/>
      <c r="AJG112" s="26"/>
      <c r="AJH112" s="26"/>
      <c r="AJI112" s="26"/>
      <c r="AJJ112" s="26"/>
      <c r="AJK112" s="26"/>
      <c r="AJL112" s="26"/>
      <c r="AJM112" s="26"/>
      <c r="AJN112" s="26"/>
      <c r="AJO112" s="26"/>
      <c r="AJP112" s="26"/>
      <c r="AJQ112" s="26"/>
      <c r="AJR112" s="26"/>
      <c r="AJS112" s="26"/>
      <c r="AJT112" s="26"/>
      <c r="AJU112" s="26"/>
      <c r="AJV112" s="26"/>
      <c r="AJW112" s="26"/>
      <c r="AJX112" s="26"/>
      <c r="AJY112" s="26"/>
      <c r="AJZ112" s="26"/>
      <c r="AKA112" s="26"/>
      <c r="AKB112" s="26"/>
      <c r="AKC112" s="26"/>
      <c r="AKD112" s="26"/>
      <c r="AKE112" s="26"/>
      <c r="AKF112" s="26"/>
      <c r="AKG112" s="26"/>
      <c r="AKH112" s="26"/>
      <c r="AKI112" s="26"/>
      <c r="AKJ112" s="26"/>
      <c r="AKK112" s="26"/>
      <c r="AKL112" s="26"/>
      <c r="AKM112" s="26"/>
      <c r="AKN112" s="26"/>
      <c r="AKO112" s="26"/>
      <c r="AKP112" s="26"/>
      <c r="AKQ112" s="26"/>
      <c r="AKR112" s="26"/>
      <c r="AKS112" s="26"/>
      <c r="AKT112" s="26"/>
      <c r="AKU112" s="26"/>
      <c r="AKV112" s="26"/>
      <c r="AKW112" s="26"/>
      <c r="AKX112" s="26"/>
      <c r="AKY112" s="26"/>
      <c r="AKZ112" s="26"/>
      <c r="ALA112" s="26"/>
      <c r="ALB112" s="26"/>
      <c r="ALC112" s="26"/>
      <c r="ALD112" s="26"/>
      <c r="ALE112" s="26"/>
      <c r="ALF112" s="26"/>
      <c r="ALG112" s="26"/>
      <c r="ALH112" s="26"/>
      <c r="ALI112" s="26"/>
      <c r="ALJ112" s="26"/>
      <c r="ALK112" s="26"/>
      <c r="ALL112" s="26"/>
      <c r="ALM112" s="26"/>
      <c r="ALN112" s="26"/>
      <c r="ALO112" s="26"/>
      <c r="ALP112" s="26"/>
      <c r="ALQ112" s="26"/>
      <c r="ALR112" s="26"/>
      <c r="ALS112" s="26"/>
      <c r="ALT112" s="26"/>
      <c r="ALU112" s="26"/>
      <c r="ALV112" s="26"/>
      <c r="ALW112" s="26"/>
      <c r="ALX112" s="26"/>
      <c r="ALY112" s="26"/>
      <c r="ALZ112" s="26"/>
      <c r="AMA112" s="26"/>
      <c r="AMB112" s="26"/>
      <c r="AMC112" s="26"/>
      <c r="AMD112" s="26"/>
      <c r="AME112" s="26"/>
      <c r="AMF112" s="26"/>
      <c r="AMG112" s="26"/>
      <c r="AMH112" s="26"/>
      <c r="AMI112" s="26"/>
      <c r="AMJ112" s="26"/>
    </row>
    <row r="113" spans="1:1024" hidden="1">
      <c r="A113" s="27">
        <v>1130064</v>
      </c>
      <c r="B113" s="83" t="s">
        <v>212</v>
      </c>
      <c r="C113" s="27">
        <v>120</v>
      </c>
      <c r="D113" s="41">
        <v>1</v>
      </c>
      <c r="E113" s="44">
        <v>1</v>
      </c>
      <c r="F113" s="43" t="s">
        <v>47</v>
      </c>
      <c r="G113" s="10" t="s">
        <v>159</v>
      </c>
    </row>
    <row r="114" spans="1:1024" hidden="1">
      <c r="A114" s="27">
        <v>1130065</v>
      </c>
      <c r="B114" s="83" t="s">
        <v>46</v>
      </c>
      <c r="C114" s="27">
        <v>40</v>
      </c>
      <c r="D114" s="41">
        <v>1</v>
      </c>
      <c r="E114" s="44">
        <v>1</v>
      </c>
      <c r="F114" s="43" t="s">
        <v>47</v>
      </c>
      <c r="G114" s="84" t="s">
        <v>79</v>
      </c>
    </row>
    <row r="115" spans="1:1024" hidden="1">
      <c r="A115" s="27">
        <v>1130066</v>
      </c>
      <c r="B115" s="83" t="s">
        <v>73</v>
      </c>
      <c r="C115" s="27">
        <v>160</v>
      </c>
      <c r="D115" s="41">
        <v>2</v>
      </c>
      <c r="E115" s="44">
        <v>1</v>
      </c>
      <c r="F115" s="43" t="s">
        <v>47</v>
      </c>
      <c r="G115" s="84" t="s">
        <v>348</v>
      </c>
    </row>
    <row r="116" spans="1:1024" hidden="1">
      <c r="A116" s="27">
        <v>1130067</v>
      </c>
      <c r="B116" s="83" t="s">
        <v>91</v>
      </c>
      <c r="C116" s="27">
        <v>20</v>
      </c>
      <c r="D116" s="41">
        <v>1</v>
      </c>
      <c r="E116" s="44">
        <v>1</v>
      </c>
      <c r="F116" s="43" t="s">
        <v>47</v>
      </c>
      <c r="G116" s="10" t="s">
        <v>74</v>
      </c>
    </row>
    <row r="117" spans="1:1024" hidden="1">
      <c r="A117" s="27">
        <v>1130068</v>
      </c>
      <c r="B117" s="83" t="s">
        <v>166</v>
      </c>
      <c r="C117" s="27">
        <v>140</v>
      </c>
      <c r="D117" s="41">
        <v>1</v>
      </c>
      <c r="E117" s="44">
        <v>1</v>
      </c>
      <c r="F117" s="43" t="s">
        <v>47</v>
      </c>
      <c r="G117" s="10" t="s">
        <v>156</v>
      </c>
    </row>
    <row r="118" spans="1:1024" hidden="1">
      <c r="A118" s="27">
        <v>1130069</v>
      </c>
      <c r="B118" s="83" t="s">
        <v>167</v>
      </c>
      <c r="C118" s="27">
        <v>220</v>
      </c>
      <c r="D118" s="41">
        <v>1</v>
      </c>
      <c r="E118" s="44">
        <v>1</v>
      </c>
      <c r="F118" s="43" t="s">
        <v>47</v>
      </c>
      <c r="G118" s="10" t="s">
        <v>74</v>
      </c>
    </row>
    <row r="119" spans="1:1024" hidden="1">
      <c r="A119" s="27">
        <v>1130070</v>
      </c>
      <c r="B119" s="83" t="s">
        <v>171</v>
      </c>
      <c r="C119" s="27">
        <v>100</v>
      </c>
      <c r="D119" s="41">
        <v>1</v>
      </c>
      <c r="E119" s="44">
        <v>1</v>
      </c>
      <c r="F119" s="43" t="s">
        <v>47</v>
      </c>
      <c r="G119" s="10" t="s">
        <v>52</v>
      </c>
    </row>
    <row r="120" spans="1:1024" hidden="1">
      <c r="A120" s="27">
        <v>1130071</v>
      </c>
      <c r="B120" s="83" t="s">
        <v>258</v>
      </c>
      <c r="C120" s="27">
        <v>40</v>
      </c>
      <c r="D120" s="41">
        <v>1</v>
      </c>
      <c r="E120" s="44">
        <v>1</v>
      </c>
      <c r="F120" s="43" t="s">
        <v>47</v>
      </c>
      <c r="G120" s="10" t="s">
        <v>79</v>
      </c>
    </row>
    <row r="121" spans="1:1024" hidden="1">
      <c r="A121" s="27">
        <v>1130072</v>
      </c>
      <c r="B121" s="83" t="s">
        <v>164</v>
      </c>
      <c r="C121" s="27">
        <v>80</v>
      </c>
      <c r="D121" s="41">
        <v>1</v>
      </c>
      <c r="E121" s="44">
        <v>1</v>
      </c>
      <c r="F121" s="43" t="s">
        <v>47</v>
      </c>
      <c r="G121" s="84" t="s">
        <v>52</v>
      </c>
    </row>
    <row r="122" spans="1:1024" s="26" customFormat="1" hidden="1">
      <c r="A122" s="27">
        <v>1130075</v>
      </c>
      <c r="B122" s="83" t="s">
        <v>170</v>
      </c>
      <c r="C122" s="27">
        <v>300</v>
      </c>
      <c r="D122" s="41">
        <v>2</v>
      </c>
      <c r="E122" s="44">
        <v>1</v>
      </c>
      <c r="F122" s="43" t="s">
        <v>47</v>
      </c>
      <c r="G122" s="84" t="s">
        <v>322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  <c r="AMH122" s="1"/>
      <c r="AMI122" s="1"/>
      <c r="AMJ122" s="1"/>
    </row>
    <row r="123" spans="1:1024" hidden="1">
      <c r="A123" s="27">
        <v>1130076</v>
      </c>
      <c r="B123" s="83" t="s">
        <v>173</v>
      </c>
      <c r="C123" s="27">
        <v>120</v>
      </c>
      <c r="D123" s="41">
        <v>1</v>
      </c>
      <c r="E123" s="44">
        <v>1</v>
      </c>
      <c r="F123" s="43" t="s">
        <v>47</v>
      </c>
      <c r="G123" s="10" t="s">
        <v>65</v>
      </c>
    </row>
    <row r="124" spans="1:1024" s="26" customFormat="1" hidden="1">
      <c r="A124" s="27">
        <v>1130077</v>
      </c>
      <c r="B124" s="83" t="s">
        <v>172</v>
      </c>
      <c r="C124" s="27">
        <v>40</v>
      </c>
      <c r="D124" s="41">
        <v>1</v>
      </c>
      <c r="E124" s="44">
        <v>1</v>
      </c>
      <c r="F124" s="43" t="s">
        <v>47</v>
      </c>
      <c r="G124" s="10" t="s">
        <v>52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  <c r="AMJ124" s="1"/>
    </row>
    <row r="125" spans="1:1024" hidden="1">
      <c r="A125" s="27">
        <v>1130078</v>
      </c>
      <c r="B125" s="83" t="s">
        <v>177</v>
      </c>
      <c r="C125" s="27">
        <v>50</v>
      </c>
      <c r="D125" s="41">
        <v>1</v>
      </c>
      <c r="E125" s="44">
        <v>1</v>
      </c>
      <c r="F125" s="43" t="s">
        <v>47</v>
      </c>
      <c r="G125" s="10" t="s">
        <v>65</v>
      </c>
    </row>
    <row r="126" spans="1:1024" hidden="1">
      <c r="A126" s="27">
        <v>1130079</v>
      </c>
      <c r="B126" s="83" t="s">
        <v>175</v>
      </c>
      <c r="C126" s="27">
        <v>350</v>
      </c>
      <c r="D126" s="41">
        <v>1</v>
      </c>
      <c r="E126" s="44">
        <v>1</v>
      </c>
      <c r="F126" s="43" t="s">
        <v>47</v>
      </c>
      <c r="G126" s="10" t="s">
        <v>52</v>
      </c>
    </row>
    <row r="127" spans="1:1024" hidden="1">
      <c r="A127" s="27">
        <v>1130080</v>
      </c>
      <c r="B127" s="83" t="s">
        <v>301</v>
      </c>
      <c r="C127" s="27">
        <v>300</v>
      </c>
      <c r="D127" s="41">
        <v>2</v>
      </c>
      <c r="E127" s="27">
        <v>1</v>
      </c>
      <c r="F127" s="46" t="s">
        <v>47</v>
      </c>
      <c r="G127" s="86" t="s">
        <v>97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  <c r="IW127" s="26"/>
      <c r="IX127" s="26"/>
      <c r="IY127" s="26"/>
      <c r="IZ127" s="26"/>
      <c r="JA127" s="26"/>
      <c r="JB127" s="26"/>
      <c r="JC127" s="26"/>
      <c r="JD127" s="26"/>
      <c r="JE127" s="26"/>
      <c r="JF127" s="26"/>
      <c r="JG127" s="26"/>
      <c r="JH127" s="26"/>
      <c r="JI127" s="26"/>
      <c r="JJ127" s="26"/>
      <c r="JK127" s="26"/>
      <c r="JL127" s="26"/>
      <c r="JM127" s="26"/>
      <c r="JN127" s="26"/>
      <c r="JO127" s="26"/>
      <c r="JP127" s="26"/>
      <c r="JQ127" s="26"/>
      <c r="JR127" s="26"/>
      <c r="JS127" s="26"/>
      <c r="JT127" s="26"/>
      <c r="JU127" s="26"/>
      <c r="JV127" s="26"/>
      <c r="JW127" s="26"/>
      <c r="JX127" s="26"/>
      <c r="JY127" s="26"/>
      <c r="JZ127" s="26"/>
      <c r="KA127" s="26"/>
      <c r="KB127" s="26"/>
      <c r="KC127" s="26"/>
      <c r="KD127" s="26"/>
      <c r="KE127" s="26"/>
      <c r="KF127" s="26"/>
      <c r="KG127" s="26"/>
      <c r="KH127" s="26"/>
      <c r="KI127" s="26"/>
      <c r="KJ127" s="26"/>
      <c r="KK127" s="26"/>
      <c r="KL127" s="26"/>
      <c r="KM127" s="26"/>
      <c r="KN127" s="26"/>
      <c r="KO127" s="26"/>
      <c r="KP127" s="26"/>
      <c r="KQ127" s="26"/>
      <c r="KR127" s="26"/>
      <c r="KS127" s="26"/>
      <c r="KT127" s="26"/>
      <c r="KU127" s="26"/>
      <c r="KV127" s="26"/>
      <c r="KW127" s="26"/>
      <c r="KX127" s="26"/>
      <c r="KY127" s="26"/>
      <c r="KZ127" s="26"/>
      <c r="LA127" s="26"/>
      <c r="LB127" s="26"/>
      <c r="LC127" s="26"/>
      <c r="LD127" s="26"/>
      <c r="LE127" s="26"/>
      <c r="LF127" s="26"/>
      <c r="LG127" s="26"/>
      <c r="LH127" s="26"/>
      <c r="LI127" s="26"/>
      <c r="LJ127" s="26"/>
      <c r="LK127" s="26"/>
      <c r="LL127" s="26"/>
      <c r="LM127" s="26"/>
      <c r="LN127" s="26"/>
      <c r="LO127" s="26"/>
      <c r="LP127" s="26"/>
      <c r="LQ127" s="26"/>
      <c r="LR127" s="26"/>
      <c r="LS127" s="26"/>
      <c r="LT127" s="26"/>
      <c r="LU127" s="26"/>
      <c r="LV127" s="26"/>
      <c r="LW127" s="26"/>
      <c r="LX127" s="26"/>
      <c r="LY127" s="26"/>
      <c r="LZ127" s="26"/>
      <c r="MA127" s="26"/>
      <c r="MB127" s="26"/>
      <c r="MC127" s="26"/>
      <c r="MD127" s="26"/>
      <c r="ME127" s="26"/>
      <c r="MF127" s="26"/>
      <c r="MG127" s="26"/>
      <c r="MH127" s="26"/>
      <c r="MI127" s="26"/>
      <c r="MJ127" s="26"/>
      <c r="MK127" s="26"/>
      <c r="ML127" s="26"/>
      <c r="MM127" s="26"/>
      <c r="MN127" s="26"/>
      <c r="MO127" s="26"/>
      <c r="MP127" s="26"/>
      <c r="MQ127" s="26"/>
      <c r="MR127" s="26"/>
      <c r="MS127" s="26"/>
      <c r="MT127" s="26"/>
      <c r="MU127" s="26"/>
      <c r="MV127" s="26"/>
      <c r="MW127" s="26"/>
      <c r="MX127" s="26"/>
      <c r="MY127" s="26"/>
      <c r="MZ127" s="26"/>
      <c r="NA127" s="26"/>
      <c r="NB127" s="26"/>
      <c r="NC127" s="26"/>
      <c r="ND127" s="26"/>
      <c r="NE127" s="26"/>
      <c r="NF127" s="26"/>
      <c r="NG127" s="26"/>
      <c r="NH127" s="26"/>
      <c r="NI127" s="26"/>
      <c r="NJ127" s="26"/>
      <c r="NK127" s="26"/>
      <c r="NL127" s="26"/>
      <c r="NM127" s="26"/>
      <c r="NN127" s="26"/>
      <c r="NO127" s="26"/>
      <c r="NP127" s="26"/>
      <c r="NQ127" s="26"/>
      <c r="NR127" s="26"/>
      <c r="NS127" s="26"/>
      <c r="NT127" s="26"/>
      <c r="NU127" s="26"/>
      <c r="NV127" s="26"/>
      <c r="NW127" s="26"/>
      <c r="NX127" s="26"/>
      <c r="NY127" s="26"/>
      <c r="NZ127" s="26"/>
      <c r="OA127" s="26"/>
      <c r="OB127" s="26"/>
      <c r="OC127" s="26"/>
      <c r="OD127" s="26"/>
      <c r="OE127" s="26"/>
      <c r="OF127" s="26"/>
      <c r="OG127" s="26"/>
      <c r="OH127" s="26"/>
      <c r="OI127" s="26"/>
      <c r="OJ127" s="26"/>
      <c r="OK127" s="26"/>
      <c r="OL127" s="26"/>
      <c r="OM127" s="26"/>
      <c r="ON127" s="26"/>
      <c r="OO127" s="26"/>
      <c r="OP127" s="26"/>
      <c r="OQ127" s="26"/>
      <c r="OR127" s="26"/>
      <c r="OS127" s="26"/>
      <c r="OT127" s="26"/>
      <c r="OU127" s="26"/>
      <c r="OV127" s="26"/>
      <c r="OW127" s="26"/>
      <c r="OX127" s="26"/>
      <c r="OY127" s="26"/>
      <c r="OZ127" s="26"/>
      <c r="PA127" s="26"/>
      <c r="PB127" s="26"/>
      <c r="PC127" s="26"/>
      <c r="PD127" s="26"/>
      <c r="PE127" s="26"/>
      <c r="PF127" s="26"/>
      <c r="PG127" s="26"/>
      <c r="PH127" s="26"/>
      <c r="PI127" s="26"/>
      <c r="PJ127" s="26"/>
      <c r="PK127" s="26"/>
      <c r="PL127" s="26"/>
      <c r="PM127" s="26"/>
      <c r="PN127" s="26"/>
      <c r="PO127" s="26"/>
      <c r="PP127" s="26"/>
      <c r="PQ127" s="26"/>
      <c r="PR127" s="26"/>
      <c r="PS127" s="26"/>
      <c r="PT127" s="26"/>
      <c r="PU127" s="26"/>
      <c r="PV127" s="26"/>
      <c r="PW127" s="26"/>
      <c r="PX127" s="26"/>
      <c r="PY127" s="26"/>
      <c r="PZ127" s="26"/>
      <c r="QA127" s="26"/>
      <c r="QB127" s="26"/>
      <c r="QC127" s="26"/>
      <c r="QD127" s="26"/>
      <c r="QE127" s="26"/>
      <c r="QF127" s="26"/>
      <c r="QG127" s="26"/>
      <c r="QH127" s="26"/>
      <c r="QI127" s="26"/>
      <c r="QJ127" s="26"/>
      <c r="QK127" s="26"/>
      <c r="QL127" s="26"/>
      <c r="QM127" s="26"/>
      <c r="QN127" s="26"/>
      <c r="QO127" s="26"/>
      <c r="QP127" s="26"/>
      <c r="QQ127" s="26"/>
      <c r="QR127" s="26"/>
      <c r="QS127" s="26"/>
      <c r="QT127" s="26"/>
      <c r="QU127" s="26"/>
      <c r="QV127" s="26"/>
      <c r="QW127" s="26"/>
      <c r="QX127" s="26"/>
      <c r="QY127" s="26"/>
      <c r="QZ127" s="26"/>
      <c r="RA127" s="26"/>
      <c r="RB127" s="26"/>
      <c r="RC127" s="26"/>
      <c r="RD127" s="26"/>
      <c r="RE127" s="26"/>
      <c r="RF127" s="26"/>
      <c r="RG127" s="26"/>
      <c r="RH127" s="26"/>
      <c r="RI127" s="26"/>
      <c r="RJ127" s="26"/>
      <c r="RK127" s="26"/>
      <c r="RL127" s="26"/>
      <c r="RM127" s="26"/>
      <c r="RN127" s="26"/>
      <c r="RO127" s="26"/>
      <c r="RP127" s="26"/>
      <c r="RQ127" s="26"/>
      <c r="RR127" s="26"/>
      <c r="RS127" s="26"/>
      <c r="RT127" s="26"/>
      <c r="RU127" s="26"/>
      <c r="RV127" s="26"/>
      <c r="RW127" s="26"/>
      <c r="RX127" s="26"/>
      <c r="RY127" s="26"/>
      <c r="RZ127" s="26"/>
      <c r="SA127" s="26"/>
      <c r="SB127" s="26"/>
      <c r="SC127" s="26"/>
      <c r="SD127" s="26"/>
      <c r="SE127" s="26"/>
      <c r="SF127" s="26"/>
      <c r="SG127" s="26"/>
      <c r="SH127" s="26"/>
      <c r="SI127" s="26"/>
      <c r="SJ127" s="26"/>
      <c r="SK127" s="26"/>
      <c r="SL127" s="26"/>
      <c r="SM127" s="26"/>
      <c r="SN127" s="26"/>
      <c r="SO127" s="26"/>
      <c r="SP127" s="26"/>
      <c r="SQ127" s="26"/>
      <c r="SR127" s="26"/>
      <c r="SS127" s="26"/>
      <c r="ST127" s="26"/>
      <c r="SU127" s="26"/>
      <c r="SV127" s="26"/>
      <c r="SW127" s="26"/>
      <c r="SX127" s="26"/>
      <c r="SY127" s="26"/>
      <c r="SZ127" s="26"/>
      <c r="TA127" s="26"/>
      <c r="TB127" s="26"/>
      <c r="TC127" s="26"/>
      <c r="TD127" s="26"/>
      <c r="TE127" s="26"/>
      <c r="TF127" s="26"/>
      <c r="TG127" s="26"/>
      <c r="TH127" s="26"/>
      <c r="TI127" s="26"/>
      <c r="TJ127" s="26"/>
      <c r="TK127" s="26"/>
      <c r="TL127" s="26"/>
      <c r="TM127" s="26"/>
      <c r="TN127" s="26"/>
      <c r="TO127" s="26"/>
      <c r="TP127" s="26"/>
      <c r="TQ127" s="26"/>
      <c r="TR127" s="26"/>
      <c r="TS127" s="26"/>
      <c r="TT127" s="26"/>
      <c r="TU127" s="26"/>
      <c r="TV127" s="26"/>
      <c r="TW127" s="26"/>
      <c r="TX127" s="26"/>
      <c r="TY127" s="26"/>
      <c r="TZ127" s="26"/>
      <c r="UA127" s="26"/>
      <c r="UB127" s="26"/>
      <c r="UC127" s="26"/>
      <c r="UD127" s="26"/>
      <c r="UE127" s="26"/>
      <c r="UF127" s="26"/>
      <c r="UG127" s="26"/>
      <c r="UH127" s="26"/>
      <c r="UI127" s="26"/>
      <c r="UJ127" s="26"/>
      <c r="UK127" s="26"/>
      <c r="UL127" s="26"/>
      <c r="UM127" s="26"/>
      <c r="UN127" s="26"/>
      <c r="UO127" s="26"/>
      <c r="UP127" s="26"/>
      <c r="UQ127" s="26"/>
      <c r="UR127" s="26"/>
      <c r="US127" s="26"/>
      <c r="UT127" s="26"/>
      <c r="UU127" s="26"/>
      <c r="UV127" s="26"/>
      <c r="UW127" s="26"/>
      <c r="UX127" s="26"/>
      <c r="UY127" s="26"/>
      <c r="UZ127" s="26"/>
      <c r="VA127" s="26"/>
      <c r="VB127" s="26"/>
      <c r="VC127" s="26"/>
      <c r="VD127" s="26"/>
      <c r="VE127" s="26"/>
      <c r="VF127" s="26"/>
      <c r="VG127" s="26"/>
      <c r="VH127" s="26"/>
      <c r="VI127" s="26"/>
      <c r="VJ127" s="26"/>
      <c r="VK127" s="26"/>
      <c r="VL127" s="26"/>
      <c r="VM127" s="26"/>
      <c r="VN127" s="26"/>
      <c r="VO127" s="26"/>
      <c r="VP127" s="26"/>
      <c r="VQ127" s="26"/>
      <c r="VR127" s="26"/>
      <c r="VS127" s="26"/>
      <c r="VT127" s="26"/>
      <c r="VU127" s="26"/>
      <c r="VV127" s="26"/>
      <c r="VW127" s="26"/>
      <c r="VX127" s="26"/>
      <c r="VY127" s="26"/>
      <c r="VZ127" s="26"/>
      <c r="WA127" s="26"/>
      <c r="WB127" s="26"/>
      <c r="WC127" s="26"/>
      <c r="WD127" s="26"/>
      <c r="WE127" s="26"/>
      <c r="WF127" s="26"/>
      <c r="WG127" s="26"/>
      <c r="WH127" s="26"/>
      <c r="WI127" s="26"/>
      <c r="WJ127" s="26"/>
      <c r="WK127" s="26"/>
      <c r="WL127" s="26"/>
      <c r="WM127" s="26"/>
      <c r="WN127" s="26"/>
      <c r="WO127" s="26"/>
      <c r="WP127" s="26"/>
      <c r="WQ127" s="26"/>
      <c r="WR127" s="26"/>
      <c r="WS127" s="26"/>
      <c r="WT127" s="26"/>
      <c r="WU127" s="26"/>
      <c r="WV127" s="26"/>
      <c r="WW127" s="26"/>
      <c r="WX127" s="26"/>
      <c r="WY127" s="26"/>
      <c r="WZ127" s="26"/>
      <c r="XA127" s="26"/>
      <c r="XB127" s="26"/>
      <c r="XC127" s="26"/>
      <c r="XD127" s="26"/>
      <c r="XE127" s="26"/>
      <c r="XF127" s="26"/>
      <c r="XG127" s="26"/>
      <c r="XH127" s="26"/>
      <c r="XI127" s="26"/>
      <c r="XJ127" s="26"/>
      <c r="XK127" s="26"/>
      <c r="XL127" s="26"/>
      <c r="XM127" s="26"/>
      <c r="XN127" s="26"/>
      <c r="XO127" s="26"/>
      <c r="XP127" s="26"/>
      <c r="XQ127" s="26"/>
      <c r="XR127" s="26"/>
      <c r="XS127" s="26"/>
      <c r="XT127" s="26"/>
      <c r="XU127" s="26"/>
      <c r="XV127" s="26"/>
      <c r="XW127" s="26"/>
      <c r="XX127" s="26"/>
      <c r="XY127" s="26"/>
      <c r="XZ127" s="26"/>
      <c r="YA127" s="26"/>
      <c r="YB127" s="26"/>
      <c r="YC127" s="26"/>
      <c r="YD127" s="26"/>
      <c r="YE127" s="26"/>
      <c r="YF127" s="26"/>
      <c r="YG127" s="26"/>
      <c r="YH127" s="26"/>
      <c r="YI127" s="26"/>
      <c r="YJ127" s="26"/>
      <c r="YK127" s="26"/>
      <c r="YL127" s="26"/>
      <c r="YM127" s="26"/>
      <c r="YN127" s="26"/>
      <c r="YO127" s="26"/>
      <c r="YP127" s="26"/>
      <c r="YQ127" s="26"/>
      <c r="YR127" s="26"/>
      <c r="YS127" s="26"/>
      <c r="YT127" s="26"/>
      <c r="YU127" s="26"/>
      <c r="YV127" s="26"/>
      <c r="YW127" s="26"/>
      <c r="YX127" s="26"/>
      <c r="YY127" s="26"/>
      <c r="YZ127" s="26"/>
      <c r="ZA127" s="26"/>
      <c r="ZB127" s="26"/>
      <c r="ZC127" s="26"/>
      <c r="ZD127" s="26"/>
      <c r="ZE127" s="26"/>
      <c r="ZF127" s="26"/>
      <c r="ZG127" s="26"/>
      <c r="ZH127" s="26"/>
      <c r="ZI127" s="26"/>
      <c r="ZJ127" s="26"/>
      <c r="ZK127" s="26"/>
      <c r="ZL127" s="26"/>
      <c r="ZM127" s="26"/>
      <c r="ZN127" s="26"/>
      <c r="ZO127" s="26"/>
      <c r="ZP127" s="26"/>
      <c r="ZQ127" s="26"/>
      <c r="ZR127" s="26"/>
      <c r="ZS127" s="26"/>
      <c r="ZT127" s="26"/>
      <c r="ZU127" s="26"/>
      <c r="ZV127" s="26"/>
      <c r="ZW127" s="26"/>
      <c r="ZX127" s="26"/>
      <c r="ZY127" s="26"/>
      <c r="ZZ127" s="26"/>
      <c r="AAA127" s="26"/>
      <c r="AAB127" s="26"/>
      <c r="AAC127" s="26"/>
      <c r="AAD127" s="26"/>
      <c r="AAE127" s="26"/>
      <c r="AAF127" s="26"/>
      <c r="AAG127" s="26"/>
      <c r="AAH127" s="26"/>
      <c r="AAI127" s="26"/>
      <c r="AAJ127" s="26"/>
      <c r="AAK127" s="26"/>
      <c r="AAL127" s="26"/>
      <c r="AAM127" s="26"/>
      <c r="AAN127" s="26"/>
      <c r="AAO127" s="26"/>
      <c r="AAP127" s="26"/>
      <c r="AAQ127" s="26"/>
      <c r="AAR127" s="26"/>
      <c r="AAS127" s="26"/>
      <c r="AAT127" s="26"/>
      <c r="AAU127" s="26"/>
      <c r="AAV127" s="26"/>
      <c r="AAW127" s="26"/>
      <c r="AAX127" s="26"/>
      <c r="AAY127" s="26"/>
      <c r="AAZ127" s="26"/>
      <c r="ABA127" s="26"/>
      <c r="ABB127" s="26"/>
      <c r="ABC127" s="26"/>
      <c r="ABD127" s="26"/>
      <c r="ABE127" s="26"/>
      <c r="ABF127" s="26"/>
      <c r="ABG127" s="26"/>
      <c r="ABH127" s="26"/>
      <c r="ABI127" s="26"/>
      <c r="ABJ127" s="26"/>
      <c r="ABK127" s="26"/>
      <c r="ABL127" s="26"/>
      <c r="ABM127" s="26"/>
      <c r="ABN127" s="26"/>
      <c r="ABO127" s="26"/>
      <c r="ABP127" s="26"/>
      <c r="ABQ127" s="26"/>
      <c r="ABR127" s="26"/>
      <c r="ABS127" s="26"/>
      <c r="ABT127" s="26"/>
      <c r="ABU127" s="26"/>
      <c r="ABV127" s="26"/>
      <c r="ABW127" s="26"/>
      <c r="ABX127" s="26"/>
      <c r="ABY127" s="26"/>
      <c r="ABZ127" s="26"/>
      <c r="ACA127" s="26"/>
      <c r="ACB127" s="26"/>
      <c r="ACC127" s="26"/>
      <c r="ACD127" s="26"/>
      <c r="ACE127" s="26"/>
      <c r="ACF127" s="26"/>
      <c r="ACG127" s="26"/>
      <c r="ACH127" s="26"/>
      <c r="ACI127" s="26"/>
      <c r="ACJ127" s="26"/>
      <c r="ACK127" s="26"/>
      <c r="ACL127" s="26"/>
      <c r="ACM127" s="26"/>
      <c r="ACN127" s="26"/>
      <c r="ACO127" s="26"/>
      <c r="ACP127" s="26"/>
      <c r="ACQ127" s="26"/>
      <c r="ACR127" s="26"/>
      <c r="ACS127" s="26"/>
      <c r="ACT127" s="26"/>
      <c r="ACU127" s="26"/>
      <c r="ACV127" s="26"/>
      <c r="ACW127" s="26"/>
      <c r="ACX127" s="26"/>
      <c r="ACY127" s="26"/>
      <c r="ACZ127" s="26"/>
      <c r="ADA127" s="26"/>
      <c r="ADB127" s="26"/>
      <c r="ADC127" s="26"/>
      <c r="ADD127" s="26"/>
      <c r="ADE127" s="26"/>
      <c r="ADF127" s="26"/>
      <c r="ADG127" s="26"/>
      <c r="ADH127" s="26"/>
      <c r="ADI127" s="26"/>
      <c r="ADJ127" s="26"/>
      <c r="ADK127" s="26"/>
      <c r="ADL127" s="26"/>
      <c r="ADM127" s="26"/>
      <c r="ADN127" s="26"/>
      <c r="ADO127" s="26"/>
      <c r="ADP127" s="26"/>
      <c r="ADQ127" s="26"/>
      <c r="ADR127" s="26"/>
      <c r="ADS127" s="26"/>
      <c r="ADT127" s="26"/>
      <c r="ADU127" s="26"/>
      <c r="ADV127" s="26"/>
      <c r="ADW127" s="26"/>
      <c r="ADX127" s="26"/>
      <c r="ADY127" s="26"/>
      <c r="ADZ127" s="26"/>
      <c r="AEA127" s="26"/>
      <c r="AEB127" s="26"/>
      <c r="AEC127" s="26"/>
      <c r="AED127" s="26"/>
      <c r="AEE127" s="26"/>
      <c r="AEF127" s="26"/>
      <c r="AEG127" s="26"/>
      <c r="AEH127" s="26"/>
      <c r="AEI127" s="26"/>
      <c r="AEJ127" s="26"/>
      <c r="AEK127" s="26"/>
      <c r="AEL127" s="26"/>
      <c r="AEM127" s="26"/>
      <c r="AEN127" s="26"/>
      <c r="AEO127" s="26"/>
      <c r="AEP127" s="26"/>
      <c r="AEQ127" s="26"/>
      <c r="AER127" s="26"/>
      <c r="AES127" s="26"/>
      <c r="AET127" s="26"/>
      <c r="AEU127" s="26"/>
      <c r="AEV127" s="26"/>
      <c r="AEW127" s="26"/>
      <c r="AEX127" s="26"/>
      <c r="AEY127" s="26"/>
      <c r="AEZ127" s="26"/>
      <c r="AFA127" s="26"/>
      <c r="AFB127" s="26"/>
      <c r="AFC127" s="26"/>
      <c r="AFD127" s="26"/>
      <c r="AFE127" s="26"/>
      <c r="AFF127" s="26"/>
      <c r="AFG127" s="26"/>
      <c r="AFH127" s="26"/>
      <c r="AFI127" s="26"/>
      <c r="AFJ127" s="26"/>
      <c r="AFK127" s="26"/>
      <c r="AFL127" s="26"/>
      <c r="AFM127" s="26"/>
      <c r="AFN127" s="26"/>
      <c r="AFO127" s="26"/>
      <c r="AFP127" s="26"/>
      <c r="AFQ127" s="26"/>
      <c r="AFR127" s="26"/>
      <c r="AFS127" s="26"/>
      <c r="AFT127" s="26"/>
      <c r="AFU127" s="26"/>
      <c r="AFV127" s="26"/>
      <c r="AFW127" s="26"/>
      <c r="AFX127" s="26"/>
      <c r="AFY127" s="26"/>
      <c r="AFZ127" s="26"/>
      <c r="AGA127" s="26"/>
      <c r="AGB127" s="26"/>
      <c r="AGC127" s="26"/>
      <c r="AGD127" s="26"/>
      <c r="AGE127" s="26"/>
      <c r="AGF127" s="26"/>
      <c r="AGG127" s="26"/>
      <c r="AGH127" s="26"/>
      <c r="AGI127" s="26"/>
      <c r="AGJ127" s="26"/>
      <c r="AGK127" s="26"/>
      <c r="AGL127" s="26"/>
      <c r="AGM127" s="26"/>
      <c r="AGN127" s="26"/>
      <c r="AGO127" s="26"/>
      <c r="AGP127" s="26"/>
      <c r="AGQ127" s="26"/>
      <c r="AGR127" s="26"/>
      <c r="AGS127" s="26"/>
      <c r="AGT127" s="26"/>
      <c r="AGU127" s="26"/>
      <c r="AGV127" s="26"/>
      <c r="AGW127" s="26"/>
      <c r="AGX127" s="26"/>
      <c r="AGY127" s="26"/>
      <c r="AGZ127" s="26"/>
      <c r="AHA127" s="26"/>
      <c r="AHB127" s="26"/>
      <c r="AHC127" s="26"/>
      <c r="AHD127" s="26"/>
      <c r="AHE127" s="26"/>
      <c r="AHF127" s="26"/>
      <c r="AHG127" s="26"/>
      <c r="AHH127" s="26"/>
      <c r="AHI127" s="26"/>
      <c r="AHJ127" s="26"/>
      <c r="AHK127" s="26"/>
      <c r="AHL127" s="26"/>
      <c r="AHM127" s="26"/>
      <c r="AHN127" s="26"/>
      <c r="AHO127" s="26"/>
      <c r="AHP127" s="26"/>
      <c r="AHQ127" s="26"/>
      <c r="AHR127" s="26"/>
      <c r="AHS127" s="26"/>
      <c r="AHT127" s="26"/>
      <c r="AHU127" s="26"/>
      <c r="AHV127" s="26"/>
      <c r="AHW127" s="26"/>
      <c r="AHX127" s="26"/>
      <c r="AHY127" s="26"/>
      <c r="AHZ127" s="26"/>
      <c r="AIA127" s="26"/>
      <c r="AIB127" s="26"/>
      <c r="AIC127" s="26"/>
      <c r="AID127" s="26"/>
      <c r="AIE127" s="26"/>
      <c r="AIF127" s="26"/>
      <c r="AIG127" s="26"/>
      <c r="AIH127" s="26"/>
      <c r="AII127" s="26"/>
      <c r="AIJ127" s="26"/>
      <c r="AIK127" s="26"/>
      <c r="AIL127" s="26"/>
      <c r="AIM127" s="26"/>
      <c r="AIN127" s="26"/>
      <c r="AIO127" s="26"/>
      <c r="AIP127" s="26"/>
      <c r="AIQ127" s="26"/>
      <c r="AIR127" s="26"/>
      <c r="AIS127" s="26"/>
      <c r="AIT127" s="26"/>
      <c r="AIU127" s="26"/>
      <c r="AIV127" s="26"/>
      <c r="AIW127" s="26"/>
      <c r="AIX127" s="26"/>
      <c r="AIY127" s="26"/>
      <c r="AIZ127" s="26"/>
      <c r="AJA127" s="26"/>
      <c r="AJB127" s="26"/>
      <c r="AJC127" s="26"/>
      <c r="AJD127" s="26"/>
      <c r="AJE127" s="26"/>
      <c r="AJF127" s="26"/>
      <c r="AJG127" s="26"/>
      <c r="AJH127" s="26"/>
      <c r="AJI127" s="26"/>
      <c r="AJJ127" s="26"/>
      <c r="AJK127" s="26"/>
      <c r="AJL127" s="26"/>
      <c r="AJM127" s="26"/>
      <c r="AJN127" s="26"/>
      <c r="AJO127" s="26"/>
      <c r="AJP127" s="26"/>
      <c r="AJQ127" s="26"/>
      <c r="AJR127" s="26"/>
      <c r="AJS127" s="26"/>
      <c r="AJT127" s="26"/>
      <c r="AJU127" s="26"/>
      <c r="AJV127" s="26"/>
      <c r="AJW127" s="26"/>
      <c r="AJX127" s="26"/>
      <c r="AJY127" s="26"/>
      <c r="AJZ127" s="26"/>
      <c r="AKA127" s="26"/>
      <c r="AKB127" s="26"/>
      <c r="AKC127" s="26"/>
      <c r="AKD127" s="26"/>
      <c r="AKE127" s="26"/>
      <c r="AKF127" s="26"/>
      <c r="AKG127" s="26"/>
      <c r="AKH127" s="26"/>
      <c r="AKI127" s="26"/>
      <c r="AKJ127" s="26"/>
      <c r="AKK127" s="26"/>
      <c r="AKL127" s="26"/>
      <c r="AKM127" s="26"/>
      <c r="AKN127" s="26"/>
      <c r="AKO127" s="26"/>
      <c r="AKP127" s="26"/>
      <c r="AKQ127" s="26"/>
      <c r="AKR127" s="26"/>
      <c r="AKS127" s="26"/>
      <c r="AKT127" s="26"/>
      <c r="AKU127" s="26"/>
      <c r="AKV127" s="26"/>
      <c r="AKW127" s="26"/>
      <c r="AKX127" s="26"/>
      <c r="AKY127" s="26"/>
      <c r="AKZ127" s="26"/>
      <c r="ALA127" s="26"/>
      <c r="ALB127" s="26"/>
      <c r="ALC127" s="26"/>
      <c r="ALD127" s="26"/>
      <c r="ALE127" s="26"/>
      <c r="ALF127" s="26"/>
      <c r="ALG127" s="26"/>
      <c r="ALH127" s="26"/>
      <c r="ALI127" s="26"/>
      <c r="ALJ127" s="26"/>
      <c r="ALK127" s="26"/>
      <c r="ALL127" s="26"/>
      <c r="ALM127" s="26"/>
      <c r="ALN127" s="26"/>
      <c r="ALO127" s="26"/>
      <c r="ALP127" s="26"/>
      <c r="ALQ127" s="26"/>
      <c r="ALR127" s="26"/>
      <c r="ALS127" s="26"/>
      <c r="ALT127" s="26"/>
      <c r="ALU127" s="26"/>
      <c r="ALV127" s="26"/>
      <c r="ALW127" s="26"/>
      <c r="ALX127" s="26"/>
      <c r="ALY127" s="26"/>
      <c r="ALZ127" s="26"/>
      <c r="AMA127" s="26"/>
      <c r="AMB127" s="26"/>
      <c r="AMC127" s="26"/>
      <c r="AMD127" s="26"/>
      <c r="AME127" s="26"/>
      <c r="AMF127" s="26"/>
      <c r="AMG127" s="26"/>
      <c r="AMH127" s="26"/>
      <c r="AMI127" s="26"/>
      <c r="AMJ127" s="26"/>
    </row>
    <row r="128" spans="1:1024" hidden="1">
      <c r="A128" s="27">
        <v>1130082</v>
      </c>
      <c r="B128" s="83" t="s">
        <v>335</v>
      </c>
      <c r="C128" s="27">
        <v>80</v>
      </c>
      <c r="D128" s="41">
        <v>1</v>
      </c>
      <c r="E128" s="27">
        <v>1</v>
      </c>
      <c r="F128" s="46" t="s">
        <v>47</v>
      </c>
      <c r="G128" s="86" t="s">
        <v>367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  <c r="IW128" s="26"/>
      <c r="IX128" s="26"/>
      <c r="IY128" s="26"/>
      <c r="IZ128" s="26"/>
      <c r="JA128" s="26"/>
      <c r="JB128" s="26"/>
      <c r="JC128" s="26"/>
      <c r="JD128" s="26"/>
      <c r="JE128" s="26"/>
      <c r="JF128" s="26"/>
      <c r="JG128" s="26"/>
      <c r="JH128" s="26"/>
      <c r="JI128" s="26"/>
      <c r="JJ128" s="26"/>
      <c r="JK128" s="26"/>
      <c r="JL128" s="26"/>
      <c r="JM128" s="26"/>
      <c r="JN128" s="26"/>
      <c r="JO128" s="26"/>
      <c r="JP128" s="26"/>
      <c r="JQ128" s="26"/>
      <c r="JR128" s="26"/>
      <c r="JS128" s="26"/>
      <c r="JT128" s="26"/>
      <c r="JU128" s="26"/>
      <c r="JV128" s="26"/>
      <c r="JW128" s="26"/>
      <c r="JX128" s="26"/>
      <c r="JY128" s="26"/>
      <c r="JZ128" s="26"/>
      <c r="KA128" s="26"/>
      <c r="KB128" s="26"/>
      <c r="KC128" s="26"/>
      <c r="KD128" s="26"/>
      <c r="KE128" s="26"/>
      <c r="KF128" s="26"/>
      <c r="KG128" s="26"/>
      <c r="KH128" s="26"/>
      <c r="KI128" s="26"/>
      <c r="KJ128" s="26"/>
      <c r="KK128" s="26"/>
      <c r="KL128" s="26"/>
      <c r="KM128" s="26"/>
      <c r="KN128" s="26"/>
      <c r="KO128" s="26"/>
      <c r="KP128" s="26"/>
      <c r="KQ128" s="26"/>
      <c r="KR128" s="26"/>
      <c r="KS128" s="26"/>
      <c r="KT128" s="26"/>
      <c r="KU128" s="26"/>
      <c r="KV128" s="26"/>
      <c r="KW128" s="26"/>
      <c r="KX128" s="26"/>
      <c r="KY128" s="26"/>
      <c r="KZ128" s="26"/>
      <c r="LA128" s="26"/>
      <c r="LB128" s="26"/>
      <c r="LC128" s="26"/>
      <c r="LD128" s="26"/>
      <c r="LE128" s="26"/>
      <c r="LF128" s="26"/>
      <c r="LG128" s="26"/>
      <c r="LH128" s="26"/>
      <c r="LI128" s="26"/>
      <c r="LJ128" s="26"/>
      <c r="LK128" s="26"/>
      <c r="LL128" s="26"/>
      <c r="LM128" s="26"/>
      <c r="LN128" s="26"/>
      <c r="LO128" s="26"/>
      <c r="LP128" s="26"/>
      <c r="LQ128" s="26"/>
      <c r="LR128" s="26"/>
      <c r="LS128" s="26"/>
      <c r="LT128" s="26"/>
      <c r="LU128" s="26"/>
      <c r="LV128" s="26"/>
      <c r="LW128" s="26"/>
      <c r="LX128" s="26"/>
      <c r="LY128" s="26"/>
      <c r="LZ128" s="26"/>
      <c r="MA128" s="26"/>
      <c r="MB128" s="26"/>
      <c r="MC128" s="26"/>
      <c r="MD128" s="26"/>
      <c r="ME128" s="26"/>
      <c r="MF128" s="26"/>
      <c r="MG128" s="26"/>
      <c r="MH128" s="26"/>
      <c r="MI128" s="26"/>
      <c r="MJ128" s="26"/>
      <c r="MK128" s="26"/>
      <c r="ML128" s="26"/>
      <c r="MM128" s="26"/>
      <c r="MN128" s="26"/>
      <c r="MO128" s="26"/>
      <c r="MP128" s="26"/>
      <c r="MQ128" s="26"/>
      <c r="MR128" s="26"/>
      <c r="MS128" s="26"/>
      <c r="MT128" s="26"/>
      <c r="MU128" s="26"/>
      <c r="MV128" s="26"/>
      <c r="MW128" s="26"/>
      <c r="MX128" s="26"/>
      <c r="MY128" s="26"/>
      <c r="MZ128" s="26"/>
      <c r="NA128" s="26"/>
      <c r="NB128" s="26"/>
      <c r="NC128" s="26"/>
      <c r="ND128" s="26"/>
      <c r="NE128" s="26"/>
      <c r="NF128" s="26"/>
      <c r="NG128" s="26"/>
      <c r="NH128" s="26"/>
      <c r="NI128" s="26"/>
      <c r="NJ128" s="26"/>
      <c r="NK128" s="26"/>
      <c r="NL128" s="26"/>
      <c r="NM128" s="26"/>
      <c r="NN128" s="26"/>
      <c r="NO128" s="26"/>
      <c r="NP128" s="26"/>
      <c r="NQ128" s="26"/>
      <c r="NR128" s="26"/>
      <c r="NS128" s="26"/>
      <c r="NT128" s="26"/>
      <c r="NU128" s="26"/>
      <c r="NV128" s="26"/>
      <c r="NW128" s="26"/>
      <c r="NX128" s="26"/>
      <c r="NY128" s="26"/>
      <c r="NZ128" s="26"/>
      <c r="OA128" s="26"/>
      <c r="OB128" s="26"/>
      <c r="OC128" s="26"/>
      <c r="OD128" s="26"/>
      <c r="OE128" s="26"/>
      <c r="OF128" s="26"/>
      <c r="OG128" s="26"/>
      <c r="OH128" s="26"/>
      <c r="OI128" s="26"/>
      <c r="OJ128" s="26"/>
      <c r="OK128" s="26"/>
      <c r="OL128" s="26"/>
      <c r="OM128" s="26"/>
      <c r="ON128" s="26"/>
      <c r="OO128" s="26"/>
      <c r="OP128" s="26"/>
      <c r="OQ128" s="26"/>
      <c r="OR128" s="26"/>
      <c r="OS128" s="26"/>
      <c r="OT128" s="26"/>
      <c r="OU128" s="26"/>
      <c r="OV128" s="26"/>
      <c r="OW128" s="26"/>
      <c r="OX128" s="26"/>
      <c r="OY128" s="26"/>
      <c r="OZ128" s="26"/>
      <c r="PA128" s="26"/>
      <c r="PB128" s="26"/>
      <c r="PC128" s="26"/>
      <c r="PD128" s="26"/>
      <c r="PE128" s="26"/>
      <c r="PF128" s="26"/>
      <c r="PG128" s="26"/>
      <c r="PH128" s="26"/>
      <c r="PI128" s="26"/>
      <c r="PJ128" s="26"/>
      <c r="PK128" s="26"/>
      <c r="PL128" s="26"/>
      <c r="PM128" s="26"/>
      <c r="PN128" s="26"/>
      <c r="PO128" s="26"/>
      <c r="PP128" s="26"/>
      <c r="PQ128" s="26"/>
      <c r="PR128" s="26"/>
      <c r="PS128" s="26"/>
      <c r="PT128" s="26"/>
      <c r="PU128" s="26"/>
      <c r="PV128" s="26"/>
      <c r="PW128" s="26"/>
      <c r="PX128" s="26"/>
      <c r="PY128" s="26"/>
      <c r="PZ128" s="26"/>
      <c r="QA128" s="26"/>
      <c r="QB128" s="26"/>
      <c r="QC128" s="26"/>
      <c r="QD128" s="26"/>
      <c r="QE128" s="26"/>
      <c r="QF128" s="26"/>
      <c r="QG128" s="26"/>
      <c r="QH128" s="26"/>
      <c r="QI128" s="26"/>
      <c r="QJ128" s="26"/>
      <c r="QK128" s="26"/>
      <c r="QL128" s="26"/>
      <c r="QM128" s="26"/>
      <c r="QN128" s="26"/>
      <c r="QO128" s="26"/>
      <c r="QP128" s="26"/>
      <c r="QQ128" s="26"/>
      <c r="QR128" s="26"/>
      <c r="QS128" s="26"/>
      <c r="QT128" s="26"/>
      <c r="QU128" s="26"/>
      <c r="QV128" s="26"/>
      <c r="QW128" s="26"/>
      <c r="QX128" s="26"/>
      <c r="QY128" s="26"/>
      <c r="QZ128" s="26"/>
      <c r="RA128" s="26"/>
      <c r="RB128" s="26"/>
      <c r="RC128" s="26"/>
      <c r="RD128" s="26"/>
      <c r="RE128" s="26"/>
      <c r="RF128" s="26"/>
      <c r="RG128" s="26"/>
      <c r="RH128" s="26"/>
      <c r="RI128" s="26"/>
      <c r="RJ128" s="26"/>
      <c r="RK128" s="26"/>
      <c r="RL128" s="26"/>
      <c r="RM128" s="26"/>
      <c r="RN128" s="26"/>
      <c r="RO128" s="26"/>
      <c r="RP128" s="26"/>
      <c r="RQ128" s="26"/>
      <c r="RR128" s="26"/>
      <c r="RS128" s="26"/>
      <c r="RT128" s="26"/>
      <c r="RU128" s="26"/>
      <c r="RV128" s="26"/>
      <c r="RW128" s="26"/>
      <c r="RX128" s="26"/>
      <c r="RY128" s="26"/>
      <c r="RZ128" s="26"/>
      <c r="SA128" s="26"/>
      <c r="SB128" s="26"/>
      <c r="SC128" s="26"/>
      <c r="SD128" s="26"/>
      <c r="SE128" s="26"/>
      <c r="SF128" s="26"/>
      <c r="SG128" s="26"/>
      <c r="SH128" s="26"/>
      <c r="SI128" s="26"/>
      <c r="SJ128" s="26"/>
      <c r="SK128" s="26"/>
      <c r="SL128" s="26"/>
      <c r="SM128" s="26"/>
      <c r="SN128" s="26"/>
      <c r="SO128" s="26"/>
      <c r="SP128" s="26"/>
      <c r="SQ128" s="26"/>
      <c r="SR128" s="26"/>
      <c r="SS128" s="26"/>
      <c r="ST128" s="26"/>
      <c r="SU128" s="26"/>
      <c r="SV128" s="26"/>
      <c r="SW128" s="26"/>
      <c r="SX128" s="26"/>
      <c r="SY128" s="26"/>
      <c r="SZ128" s="26"/>
      <c r="TA128" s="26"/>
      <c r="TB128" s="26"/>
      <c r="TC128" s="26"/>
      <c r="TD128" s="26"/>
      <c r="TE128" s="26"/>
      <c r="TF128" s="26"/>
      <c r="TG128" s="26"/>
      <c r="TH128" s="26"/>
      <c r="TI128" s="26"/>
      <c r="TJ128" s="26"/>
      <c r="TK128" s="26"/>
      <c r="TL128" s="26"/>
      <c r="TM128" s="26"/>
      <c r="TN128" s="26"/>
      <c r="TO128" s="26"/>
      <c r="TP128" s="26"/>
      <c r="TQ128" s="26"/>
      <c r="TR128" s="26"/>
      <c r="TS128" s="26"/>
      <c r="TT128" s="26"/>
      <c r="TU128" s="26"/>
      <c r="TV128" s="26"/>
      <c r="TW128" s="26"/>
      <c r="TX128" s="26"/>
      <c r="TY128" s="26"/>
      <c r="TZ128" s="26"/>
      <c r="UA128" s="26"/>
      <c r="UB128" s="26"/>
      <c r="UC128" s="26"/>
      <c r="UD128" s="26"/>
      <c r="UE128" s="26"/>
      <c r="UF128" s="26"/>
      <c r="UG128" s="26"/>
      <c r="UH128" s="26"/>
      <c r="UI128" s="26"/>
      <c r="UJ128" s="26"/>
      <c r="UK128" s="26"/>
      <c r="UL128" s="26"/>
      <c r="UM128" s="26"/>
      <c r="UN128" s="26"/>
      <c r="UO128" s="26"/>
      <c r="UP128" s="26"/>
      <c r="UQ128" s="26"/>
      <c r="UR128" s="26"/>
      <c r="US128" s="26"/>
      <c r="UT128" s="26"/>
      <c r="UU128" s="26"/>
      <c r="UV128" s="26"/>
      <c r="UW128" s="26"/>
      <c r="UX128" s="26"/>
      <c r="UY128" s="26"/>
      <c r="UZ128" s="26"/>
      <c r="VA128" s="26"/>
      <c r="VB128" s="26"/>
      <c r="VC128" s="26"/>
      <c r="VD128" s="26"/>
      <c r="VE128" s="26"/>
      <c r="VF128" s="26"/>
      <c r="VG128" s="26"/>
      <c r="VH128" s="26"/>
      <c r="VI128" s="26"/>
      <c r="VJ128" s="26"/>
      <c r="VK128" s="26"/>
      <c r="VL128" s="26"/>
      <c r="VM128" s="26"/>
      <c r="VN128" s="26"/>
      <c r="VO128" s="26"/>
      <c r="VP128" s="26"/>
      <c r="VQ128" s="26"/>
      <c r="VR128" s="26"/>
      <c r="VS128" s="26"/>
      <c r="VT128" s="26"/>
      <c r="VU128" s="26"/>
      <c r="VV128" s="26"/>
      <c r="VW128" s="26"/>
      <c r="VX128" s="26"/>
      <c r="VY128" s="26"/>
      <c r="VZ128" s="26"/>
      <c r="WA128" s="26"/>
      <c r="WB128" s="26"/>
      <c r="WC128" s="26"/>
      <c r="WD128" s="26"/>
      <c r="WE128" s="26"/>
      <c r="WF128" s="26"/>
      <c r="WG128" s="26"/>
      <c r="WH128" s="26"/>
      <c r="WI128" s="26"/>
      <c r="WJ128" s="26"/>
      <c r="WK128" s="26"/>
      <c r="WL128" s="26"/>
      <c r="WM128" s="26"/>
      <c r="WN128" s="26"/>
      <c r="WO128" s="26"/>
      <c r="WP128" s="26"/>
      <c r="WQ128" s="26"/>
      <c r="WR128" s="26"/>
      <c r="WS128" s="26"/>
      <c r="WT128" s="26"/>
      <c r="WU128" s="26"/>
      <c r="WV128" s="26"/>
      <c r="WW128" s="26"/>
      <c r="WX128" s="26"/>
      <c r="WY128" s="26"/>
      <c r="WZ128" s="26"/>
      <c r="XA128" s="26"/>
      <c r="XB128" s="26"/>
      <c r="XC128" s="26"/>
      <c r="XD128" s="26"/>
      <c r="XE128" s="26"/>
      <c r="XF128" s="26"/>
      <c r="XG128" s="26"/>
      <c r="XH128" s="26"/>
      <c r="XI128" s="26"/>
      <c r="XJ128" s="26"/>
      <c r="XK128" s="26"/>
      <c r="XL128" s="26"/>
      <c r="XM128" s="26"/>
      <c r="XN128" s="26"/>
      <c r="XO128" s="26"/>
      <c r="XP128" s="26"/>
      <c r="XQ128" s="26"/>
      <c r="XR128" s="26"/>
      <c r="XS128" s="26"/>
      <c r="XT128" s="26"/>
      <c r="XU128" s="26"/>
      <c r="XV128" s="26"/>
      <c r="XW128" s="26"/>
      <c r="XX128" s="26"/>
      <c r="XY128" s="26"/>
      <c r="XZ128" s="26"/>
      <c r="YA128" s="26"/>
      <c r="YB128" s="26"/>
      <c r="YC128" s="26"/>
      <c r="YD128" s="26"/>
      <c r="YE128" s="26"/>
      <c r="YF128" s="26"/>
      <c r="YG128" s="26"/>
      <c r="YH128" s="26"/>
      <c r="YI128" s="26"/>
      <c r="YJ128" s="26"/>
      <c r="YK128" s="26"/>
      <c r="YL128" s="26"/>
      <c r="YM128" s="26"/>
      <c r="YN128" s="26"/>
      <c r="YO128" s="26"/>
      <c r="YP128" s="26"/>
      <c r="YQ128" s="26"/>
      <c r="YR128" s="26"/>
      <c r="YS128" s="26"/>
      <c r="YT128" s="26"/>
      <c r="YU128" s="26"/>
      <c r="YV128" s="26"/>
      <c r="YW128" s="26"/>
      <c r="YX128" s="26"/>
      <c r="YY128" s="26"/>
      <c r="YZ128" s="26"/>
      <c r="ZA128" s="26"/>
      <c r="ZB128" s="26"/>
      <c r="ZC128" s="26"/>
      <c r="ZD128" s="26"/>
      <c r="ZE128" s="26"/>
      <c r="ZF128" s="26"/>
      <c r="ZG128" s="26"/>
      <c r="ZH128" s="26"/>
      <c r="ZI128" s="26"/>
      <c r="ZJ128" s="26"/>
      <c r="ZK128" s="26"/>
      <c r="ZL128" s="26"/>
      <c r="ZM128" s="26"/>
      <c r="ZN128" s="26"/>
      <c r="ZO128" s="26"/>
      <c r="ZP128" s="26"/>
      <c r="ZQ128" s="26"/>
      <c r="ZR128" s="26"/>
      <c r="ZS128" s="26"/>
      <c r="ZT128" s="26"/>
      <c r="ZU128" s="26"/>
      <c r="ZV128" s="26"/>
      <c r="ZW128" s="26"/>
      <c r="ZX128" s="26"/>
      <c r="ZY128" s="26"/>
      <c r="ZZ128" s="26"/>
      <c r="AAA128" s="26"/>
      <c r="AAB128" s="26"/>
      <c r="AAC128" s="26"/>
      <c r="AAD128" s="26"/>
      <c r="AAE128" s="26"/>
      <c r="AAF128" s="26"/>
      <c r="AAG128" s="26"/>
      <c r="AAH128" s="26"/>
      <c r="AAI128" s="26"/>
      <c r="AAJ128" s="26"/>
      <c r="AAK128" s="26"/>
      <c r="AAL128" s="26"/>
      <c r="AAM128" s="26"/>
      <c r="AAN128" s="26"/>
      <c r="AAO128" s="26"/>
      <c r="AAP128" s="26"/>
      <c r="AAQ128" s="26"/>
      <c r="AAR128" s="26"/>
      <c r="AAS128" s="26"/>
      <c r="AAT128" s="26"/>
      <c r="AAU128" s="26"/>
      <c r="AAV128" s="26"/>
      <c r="AAW128" s="26"/>
      <c r="AAX128" s="26"/>
      <c r="AAY128" s="26"/>
      <c r="AAZ128" s="26"/>
      <c r="ABA128" s="26"/>
      <c r="ABB128" s="26"/>
      <c r="ABC128" s="26"/>
      <c r="ABD128" s="26"/>
      <c r="ABE128" s="26"/>
      <c r="ABF128" s="26"/>
      <c r="ABG128" s="26"/>
      <c r="ABH128" s="26"/>
      <c r="ABI128" s="26"/>
      <c r="ABJ128" s="26"/>
      <c r="ABK128" s="26"/>
      <c r="ABL128" s="26"/>
      <c r="ABM128" s="26"/>
      <c r="ABN128" s="26"/>
      <c r="ABO128" s="26"/>
      <c r="ABP128" s="26"/>
      <c r="ABQ128" s="26"/>
      <c r="ABR128" s="26"/>
      <c r="ABS128" s="26"/>
      <c r="ABT128" s="26"/>
      <c r="ABU128" s="26"/>
      <c r="ABV128" s="26"/>
      <c r="ABW128" s="26"/>
      <c r="ABX128" s="26"/>
      <c r="ABY128" s="26"/>
      <c r="ABZ128" s="26"/>
      <c r="ACA128" s="26"/>
      <c r="ACB128" s="26"/>
      <c r="ACC128" s="26"/>
      <c r="ACD128" s="26"/>
      <c r="ACE128" s="26"/>
      <c r="ACF128" s="26"/>
      <c r="ACG128" s="26"/>
      <c r="ACH128" s="26"/>
      <c r="ACI128" s="26"/>
      <c r="ACJ128" s="26"/>
      <c r="ACK128" s="26"/>
      <c r="ACL128" s="26"/>
      <c r="ACM128" s="26"/>
      <c r="ACN128" s="26"/>
      <c r="ACO128" s="26"/>
      <c r="ACP128" s="26"/>
      <c r="ACQ128" s="26"/>
      <c r="ACR128" s="26"/>
      <c r="ACS128" s="26"/>
      <c r="ACT128" s="26"/>
      <c r="ACU128" s="26"/>
      <c r="ACV128" s="26"/>
      <c r="ACW128" s="26"/>
      <c r="ACX128" s="26"/>
      <c r="ACY128" s="26"/>
      <c r="ACZ128" s="26"/>
      <c r="ADA128" s="26"/>
      <c r="ADB128" s="26"/>
      <c r="ADC128" s="26"/>
      <c r="ADD128" s="26"/>
      <c r="ADE128" s="26"/>
      <c r="ADF128" s="26"/>
      <c r="ADG128" s="26"/>
      <c r="ADH128" s="26"/>
      <c r="ADI128" s="26"/>
      <c r="ADJ128" s="26"/>
      <c r="ADK128" s="26"/>
      <c r="ADL128" s="26"/>
      <c r="ADM128" s="26"/>
      <c r="ADN128" s="26"/>
      <c r="ADO128" s="26"/>
      <c r="ADP128" s="26"/>
      <c r="ADQ128" s="26"/>
      <c r="ADR128" s="26"/>
      <c r="ADS128" s="26"/>
      <c r="ADT128" s="26"/>
      <c r="ADU128" s="26"/>
      <c r="ADV128" s="26"/>
      <c r="ADW128" s="26"/>
      <c r="ADX128" s="26"/>
      <c r="ADY128" s="26"/>
      <c r="ADZ128" s="26"/>
      <c r="AEA128" s="26"/>
      <c r="AEB128" s="26"/>
      <c r="AEC128" s="26"/>
      <c r="AED128" s="26"/>
      <c r="AEE128" s="26"/>
      <c r="AEF128" s="26"/>
      <c r="AEG128" s="26"/>
      <c r="AEH128" s="26"/>
      <c r="AEI128" s="26"/>
      <c r="AEJ128" s="26"/>
      <c r="AEK128" s="26"/>
      <c r="AEL128" s="26"/>
      <c r="AEM128" s="26"/>
      <c r="AEN128" s="26"/>
      <c r="AEO128" s="26"/>
      <c r="AEP128" s="26"/>
      <c r="AEQ128" s="26"/>
      <c r="AER128" s="26"/>
      <c r="AES128" s="26"/>
      <c r="AET128" s="26"/>
      <c r="AEU128" s="26"/>
      <c r="AEV128" s="26"/>
      <c r="AEW128" s="26"/>
      <c r="AEX128" s="26"/>
      <c r="AEY128" s="26"/>
      <c r="AEZ128" s="26"/>
      <c r="AFA128" s="26"/>
      <c r="AFB128" s="26"/>
      <c r="AFC128" s="26"/>
      <c r="AFD128" s="26"/>
      <c r="AFE128" s="26"/>
      <c r="AFF128" s="26"/>
      <c r="AFG128" s="26"/>
      <c r="AFH128" s="26"/>
      <c r="AFI128" s="26"/>
      <c r="AFJ128" s="26"/>
      <c r="AFK128" s="26"/>
      <c r="AFL128" s="26"/>
      <c r="AFM128" s="26"/>
      <c r="AFN128" s="26"/>
      <c r="AFO128" s="26"/>
      <c r="AFP128" s="26"/>
      <c r="AFQ128" s="26"/>
      <c r="AFR128" s="26"/>
      <c r="AFS128" s="26"/>
      <c r="AFT128" s="26"/>
      <c r="AFU128" s="26"/>
      <c r="AFV128" s="26"/>
      <c r="AFW128" s="26"/>
      <c r="AFX128" s="26"/>
      <c r="AFY128" s="26"/>
      <c r="AFZ128" s="26"/>
      <c r="AGA128" s="26"/>
      <c r="AGB128" s="26"/>
      <c r="AGC128" s="26"/>
      <c r="AGD128" s="26"/>
      <c r="AGE128" s="26"/>
      <c r="AGF128" s="26"/>
      <c r="AGG128" s="26"/>
      <c r="AGH128" s="26"/>
      <c r="AGI128" s="26"/>
      <c r="AGJ128" s="26"/>
      <c r="AGK128" s="26"/>
      <c r="AGL128" s="26"/>
      <c r="AGM128" s="26"/>
      <c r="AGN128" s="26"/>
      <c r="AGO128" s="26"/>
      <c r="AGP128" s="26"/>
      <c r="AGQ128" s="26"/>
      <c r="AGR128" s="26"/>
      <c r="AGS128" s="26"/>
      <c r="AGT128" s="26"/>
      <c r="AGU128" s="26"/>
      <c r="AGV128" s="26"/>
      <c r="AGW128" s="26"/>
      <c r="AGX128" s="26"/>
      <c r="AGY128" s="26"/>
      <c r="AGZ128" s="26"/>
      <c r="AHA128" s="26"/>
      <c r="AHB128" s="26"/>
      <c r="AHC128" s="26"/>
      <c r="AHD128" s="26"/>
      <c r="AHE128" s="26"/>
      <c r="AHF128" s="26"/>
      <c r="AHG128" s="26"/>
      <c r="AHH128" s="26"/>
      <c r="AHI128" s="26"/>
      <c r="AHJ128" s="26"/>
      <c r="AHK128" s="26"/>
      <c r="AHL128" s="26"/>
      <c r="AHM128" s="26"/>
      <c r="AHN128" s="26"/>
      <c r="AHO128" s="26"/>
      <c r="AHP128" s="26"/>
      <c r="AHQ128" s="26"/>
      <c r="AHR128" s="26"/>
      <c r="AHS128" s="26"/>
      <c r="AHT128" s="26"/>
      <c r="AHU128" s="26"/>
      <c r="AHV128" s="26"/>
      <c r="AHW128" s="26"/>
      <c r="AHX128" s="26"/>
      <c r="AHY128" s="26"/>
      <c r="AHZ128" s="26"/>
      <c r="AIA128" s="26"/>
      <c r="AIB128" s="26"/>
      <c r="AIC128" s="26"/>
      <c r="AID128" s="26"/>
      <c r="AIE128" s="26"/>
      <c r="AIF128" s="26"/>
      <c r="AIG128" s="26"/>
      <c r="AIH128" s="26"/>
      <c r="AII128" s="26"/>
      <c r="AIJ128" s="26"/>
      <c r="AIK128" s="26"/>
      <c r="AIL128" s="26"/>
      <c r="AIM128" s="26"/>
      <c r="AIN128" s="26"/>
      <c r="AIO128" s="26"/>
      <c r="AIP128" s="26"/>
      <c r="AIQ128" s="26"/>
      <c r="AIR128" s="26"/>
      <c r="AIS128" s="26"/>
      <c r="AIT128" s="26"/>
      <c r="AIU128" s="26"/>
      <c r="AIV128" s="26"/>
      <c r="AIW128" s="26"/>
      <c r="AIX128" s="26"/>
      <c r="AIY128" s="26"/>
      <c r="AIZ128" s="26"/>
      <c r="AJA128" s="26"/>
      <c r="AJB128" s="26"/>
      <c r="AJC128" s="26"/>
      <c r="AJD128" s="26"/>
      <c r="AJE128" s="26"/>
      <c r="AJF128" s="26"/>
      <c r="AJG128" s="26"/>
      <c r="AJH128" s="26"/>
      <c r="AJI128" s="26"/>
      <c r="AJJ128" s="26"/>
      <c r="AJK128" s="26"/>
      <c r="AJL128" s="26"/>
      <c r="AJM128" s="26"/>
      <c r="AJN128" s="26"/>
      <c r="AJO128" s="26"/>
      <c r="AJP128" s="26"/>
      <c r="AJQ128" s="26"/>
      <c r="AJR128" s="26"/>
      <c r="AJS128" s="26"/>
      <c r="AJT128" s="26"/>
      <c r="AJU128" s="26"/>
      <c r="AJV128" s="26"/>
      <c r="AJW128" s="26"/>
      <c r="AJX128" s="26"/>
      <c r="AJY128" s="26"/>
      <c r="AJZ128" s="26"/>
      <c r="AKA128" s="26"/>
      <c r="AKB128" s="26"/>
      <c r="AKC128" s="26"/>
      <c r="AKD128" s="26"/>
      <c r="AKE128" s="26"/>
      <c r="AKF128" s="26"/>
      <c r="AKG128" s="26"/>
      <c r="AKH128" s="26"/>
      <c r="AKI128" s="26"/>
      <c r="AKJ128" s="26"/>
      <c r="AKK128" s="26"/>
      <c r="AKL128" s="26"/>
      <c r="AKM128" s="26"/>
      <c r="AKN128" s="26"/>
      <c r="AKO128" s="26"/>
      <c r="AKP128" s="26"/>
      <c r="AKQ128" s="26"/>
      <c r="AKR128" s="26"/>
      <c r="AKS128" s="26"/>
      <c r="AKT128" s="26"/>
      <c r="AKU128" s="26"/>
      <c r="AKV128" s="26"/>
      <c r="AKW128" s="26"/>
      <c r="AKX128" s="26"/>
      <c r="AKY128" s="26"/>
      <c r="AKZ128" s="26"/>
      <c r="ALA128" s="26"/>
      <c r="ALB128" s="26"/>
      <c r="ALC128" s="26"/>
      <c r="ALD128" s="26"/>
      <c r="ALE128" s="26"/>
      <c r="ALF128" s="26"/>
      <c r="ALG128" s="26"/>
      <c r="ALH128" s="26"/>
      <c r="ALI128" s="26"/>
      <c r="ALJ128" s="26"/>
      <c r="ALK128" s="26"/>
      <c r="ALL128" s="26"/>
      <c r="ALM128" s="26"/>
      <c r="ALN128" s="26"/>
      <c r="ALO128" s="26"/>
      <c r="ALP128" s="26"/>
      <c r="ALQ128" s="26"/>
      <c r="ALR128" s="26"/>
      <c r="ALS128" s="26"/>
      <c r="ALT128" s="26"/>
      <c r="ALU128" s="26"/>
      <c r="ALV128" s="26"/>
      <c r="ALW128" s="26"/>
      <c r="ALX128" s="26"/>
      <c r="ALY128" s="26"/>
      <c r="ALZ128" s="26"/>
      <c r="AMA128" s="26"/>
      <c r="AMB128" s="26"/>
      <c r="AMC128" s="26"/>
      <c r="AMD128" s="26"/>
      <c r="AME128" s="26"/>
      <c r="AMF128" s="26"/>
      <c r="AMG128" s="26"/>
      <c r="AMH128" s="26"/>
      <c r="AMI128" s="26"/>
      <c r="AMJ128" s="26"/>
    </row>
    <row r="129" spans="1:1024" s="26" customFormat="1" hidden="1">
      <c r="A129" s="27">
        <v>1130085</v>
      </c>
      <c r="B129" s="83" t="s">
        <v>181</v>
      </c>
      <c r="C129" s="27">
        <v>100</v>
      </c>
      <c r="D129" s="41">
        <v>2</v>
      </c>
      <c r="E129" s="44">
        <v>1</v>
      </c>
      <c r="F129" s="43" t="s">
        <v>47</v>
      </c>
      <c r="G129" s="84" t="s">
        <v>259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1"/>
      <c r="VI129" s="1"/>
      <c r="VJ129" s="1"/>
      <c r="VK129" s="1"/>
      <c r="VL129" s="1"/>
      <c r="VM129" s="1"/>
      <c r="VN129" s="1"/>
      <c r="VO129" s="1"/>
      <c r="VP129" s="1"/>
      <c r="VQ129" s="1"/>
      <c r="VR129" s="1"/>
      <c r="VS129" s="1"/>
      <c r="VT129" s="1"/>
      <c r="VU129" s="1"/>
      <c r="VV129" s="1"/>
      <c r="VW129" s="1"/>
      <c r="VX129" s="1"/>
      <c r="VY129" s="1"/>
      <c r="VZ129" s="1"/>
      <c r="WA129" s="1"/>
      <c r="WB129" s="1"/>
      <c r="WC129" s="1"/>
      <c r="WD129" s="1"/>
      <c r="WE129" s="1"/>
      <c r="WF129" s="1"/>
      <c r="WG129" s="1"/>
      <c r="WH129" s="1"/>
      <c r="WI129" s="1"/>
      <c r="WJ129" s="1"/>
      <c r="WK129" s="1"/>
      <c r="WL129" s="1"/>
      <c r="WM129" s="1"/>
      <c r="WN129" s="1"/>
      <c r="WO129" s="1"/>
      <c r="WP129" s="1"/>
      <c r="WQ129" s="1"/>
      <c r="WR129" s="1"/>
      <c r="WS129" s="1"/>
      <c r="WT129" s="1"/>
      <c r="WU129" s="1"/>
      <c r="WV129" s="1"/>
      <c r="WW129" s="1"/>
      <c r="WX129" s="1"/>
      <c r="WY129" s="1"/>
      <c r="WZ129" s="1"/>
      <c r="XA129" s="1"/>
      <c r="XB129" s="1"/>
      <c r="XC129" s="1"/>
      <c r="XD129" s="1"/>
      <c r="XE129" s="1"/>
      <c r="XF129" s="1"/>
      <c r="XG129" s="1"/>
      <c r="XH129" s="1"/>
      <c r="XI129" s="1"/>
      <c r="XJ129" s="1"/>
      <c r="XK129" s="1"/>
      <c r="XL129" s="1"/>
      <c r="XM129" s="1"/>
      <c r="XN129" s="1"/>
      <c r="XO129" s="1"/>
      <c r="XP129" s="1"/>
      <c r="XQ129" s="1"/>
      <c r="XR129" s="1"/>
      <c r="XS129" s="1"/>
      <c r="XT129" s="1"/>
      <c r="XU129" s="1"/>
      <c r="XV129" s="1"/>
      <c r="XW129" s="1"/>
      <c r="XX129" s="1"/>
      <c r="XY129" s="1"/>
      <c r="XZ129" s="1"/>
      <c r="YA129" s="1"/>
      <c r="YB129" s="1"/>
      <c r="YC129" s="1"/>
      <c r="YD129" s="1"/>
      <c r="YE129" s="1"/>
      <c r="YF129" s="1"/>
      <c r="YG129" s="1"/>
      <c r="YH129" s="1"/>
      <c r="YI129" s="1"/>
      <c r="YJ129" s="1"/>
      <c r="YK129" s="1"/>
      <c r="YL129" s="1"/>
      <c r="YM129" s="1"/>
      <c r="YN129" s="1"/>
      <c r="YO129" s="1"/>
      <c r="YP129" s="1"/>
      <c r="YQ129" s="1"/>
      <c r="YR129" s="1"/>
      <c r="YS129" s="1"/>
      <c r="YT129" s="1"/>
      <c r="YU129" s="1"/>
      <c r="YV129" s="1"/>
      <c r="YW129" s="1"/>
      <c r="YX129" s="1"/>
      <c r="YY129" s="1"/>
      <c r="YZ129" s="1"/>
      <c r="ZA129" s="1"/>
      <c r="ZB129" s="1"/>
      <c r="ZC129" s="1"/>
      <c r="ZD129" s="1"/>
      <c r="ZE129" s="1"/>
      <c r="ZF129" s="1"/>
      <c r="ZG129" s="1"/>
      <c r="ZH129" s="1"/>
      <c r="ZI129" s="1"/>
      <c r="ZJ129" s="1"/>
      <c r="ZK129" s="1"/>
      <c r="ZL129" s="1"/>
      <c r="ZM129" s="1"/>
      <c r="ZN129" s="1"/>
      <c r="ZO129" s="1"/>
      <c r="ZP129" s="1"/>
      <c r="ZQ129" s="1"/>
      <c r="ZR129" s="1"/>
      <c r="ZS129" s="1"/>
      <c r="ZT129" s="1"/>
      <c r="ZU129" s="1"/>
      <c r="ZV129" s="1"/>
      <c r="ZW129" s="1"/>
      <c r="ZX129" s="1"/>
      <c r="ZY129" s="1"/>
      <c r="ZZ129" s="1"/>
      <c r="AAA129" s="1"/>
      <c r="AAB129" s="1"/>
      <c r="AAC129" s="1"/>
      <c r="AAD129" s="1"/>
      <c r="AAE129" s="1"/>
      <c r="AAF129" s="1"/>
      <c r="AAG129" s="1"/>
      <c r="AAH129" s="1"/>
      <c r="AAI129" s="1"/>
      <c r="AAJ129" s="1"/>
      <c r="AAK129" s="1"/>
      <c r="AAL129" s="1"/>
      <c r="AAM129" s="1"/>
      <c r="AAN129" s="1"/>
      <c r="AAO129" s="1"/>
      <c r="AAP129" s="1"/>
      <c r="AAQ129" s="1"/>
      <c r="AAR129" s="1"/>
      <c r="AAS129" s="1"/>
      <c r="AAT129" s="1"/>
      <c r="AAU129" s="1"/>
      <c r="AAV129" s="1"/>
      <c r="AAW129" s="1"/>
      <c r="AAX129" s="1"/>
      <c r="AAY129" s="1"/>
      <c r="AAZ129" s="1"/>
      <c r="ABA129" s="1"/>
      <c r="ABB129" s="1"/>
      <c r="ABC129" s="1"/>
      <c r="ABD129" s="1"/>
      <c r="ABE129" s="1"/>
      <c r="ABF129" s="1"/>
      <c r="ABG129" s="1"/>
      <c r="ABH129" s="1"/>
      <c r="ABI129" s="1"/>
      <c r="ABJ129" s="1"/>
      <c r="ABK129" s="1"/>
      <c r="ABL129" s="1"/>
      <c r="ABM129" s="1"/>
      <c r="ABN129" s="1"/>
      <c r="ABO129" s="1"/>
      <c r="ABP129" s="1"/>
      <c r="ABQ129" s="1"/>
      <c r="ABR129" s="1"/>
      <c r="ABS129" s="1"/>
      <c r="ABT129" s="1"/>
      <c r="ABU129" s="1"/>
      <c r="ABV129" s="1"/>
      <c r="ABW129" s="1"/>
      <c r="ABX129" s="1"/>
      <c r="ABY129" s="1"/>
      <c r="ABZ129" s="1"/>
      <c r="ACA129" s="1"/>
      <c r="ACB129" s="1"/>
      <c r="ACC129" s="1"/>
      <c r="ACD129" s="1"/>
      <c r="ACE129" s="1"/>
      <c r="ACF129" s="1"/>
      <c r="ACG129" s="1"/>
      <c r="ACH129" s="1"/>
      <c r="ACI129" s="1"/>
      <c r="ACJ129" s="1"/>
      <c r="ACK129" s="1"/>
      <c r="ACL129" s="1"/>
      <c r="ACM129" s="1"/>
      <c r="ACN129" s="1"/>
      <c r="ACO129" s="1"/>
      <c r="ACP129" s="1"/>
      <c r="ACQ129" s="1"/>
      <c r="ACR129" s="1"/>
      <c r="ACS129" s="1"/>
      <c r="ACT129" s="1"/>
      <c r="ACU129" s="1"/>
      <c r="ACV129" s="1"/>
      <c r="ACW129" s="1"/>
      <c r="ACX129" s="1"/>
      <c r="ACY129" s="1"/>
      <c r="ACZ129" s="1"/>
      <c r="ADA129" s="1"/>
      <c r="ADB129" s="1"/>
      <c r="ADC129" s="1"/>
      <c r="ADD129" s="1"/>
      <c r="ADE129" s="1"/>
      <c r="ADF129" s="1"/>
      <c r="ADG129" s="1"/>
      <c r="ADH129" s="1"/>
      <c r="ADI129" s="1"/>
      <c r="ADJ129" s="1"/>
      <c r="ADK129" s="1"/>
      <c r="ADL129" s="1"/>
      <c r="ADM129" s="1"/>
      <c r="ADN129" s="1"/>
      <c r="ADO129" s="1"/>
      <c r="ADP129" s="1"/>
      <c r="ADQ129" s="1"/>
      <c r="ADR129" s="1"/>
      <c r="ADS129" s="1"/>
      <c r="ADT129" s="1"/>
      <c r="ADU129" s="1"/>
      <c r="ADV129" s="1"/>
      <c r="ADW129" s="1"/>
      <c r="ADX129" s="1"/>
      <c r="ADY129" s="1"/>
      <c r="ADZ129" s="1"/>
      <c r="AEA129" s="1"/>
      <c r="AEB129" s="1"/>
      <c r="AEC129" s="1"/>
      <c r="AED129" s="1"/>
      <c r="AEE129" s="1"/>
      <c r="AEF129" s="1"/>
      <c r="AEG129" s="1"/>
      <c r="AEH129" s="1"/>
      <c r="AEI129" s="1"/>
      <c r="AEJ129" s="1"/>
      <c r="AEK129" s="1"/>
      <c r="AEL129" s="1"/>
      <c r="AEM129" s="1"/>
      <c r="AEN129" s="1"/>
      <c r="AEO129" s="1"/>
      <c r="AEP129" s="1"/>
      <c r="AEQ129" s="1"/>
      <c r="AER129" s="1"/>
      <c r="AES129" s="1"/>
      <c r="AET129" s="1"/>
      <c r="AEU129" s="1"/>
      <c r="AEV129" s="1"/>
      <c r="AEW129" s="1"/>
      <c r="AEX129" s="1"/>
      <c r="AEY129" s="1"/>
      <c r="AEZ129" s="1"/>
      <c r="AFA129" s="1"/>
      <c r="AFB129" s="1"/>
      <c r="AFC129" s="1"/>
      <c r="AFD129" s="1"/>
      <c r="AFE129" s="1"/>
      <c r="AFF129" s="1"/>
      <c r="AFG129" s="1"/>
      <c r="AFH129" s="1"/>
      <c r="AFI129" s="1"/>
      <c r="AFJ129" s="1"/>
      <c r="AFK129" s="1"/>
      <c r="AFL129" s="1"/>
      <c r="AFM129" s="1"/>
      <c r="AFN129" s="1"/>
      <c r="AFO129" s="1"/>
      <c r="AFP129" s="1"/>
      <c r="AFQ129" s="1"/>
      <c r="AFR129" s="1"/>
      <c r="AFS129" s="1"/>
      <c r="AFT129" s="1"/>
      <c r="AFU129" s="1"/>
      <c r="AFV129" s="1"/>
      <c r="AFW129" s="1"/>
      <c r="AFX129" s="1"/>
      <c r="AFY129" s="1"/>
      <c r="AFZ129" s="1"/>
      <c r="AGA129" s="1"/>
      <c r="AGB129" s="1"/>
      <c r="AGC129" s="1"/>
      <c r="AGD129" s="1"/>
      <c r="AGE129" s="1"/>
      <c r="AGF129" s="1"/>
      <c r="AGG129" s="1"/>
      <c r="AGH129" s="1"/>
      <c r="AGI129" s="1"/>
      <c r="AGJ129" s="1"/>
      <c r="AGK129" s="1"/>
      <c r="AGL129" s="1"/>
      <c r="AGM129" s="1"/>
      <c r="AGN129" s="1"/>
      <c r="AGO129" s="1"/>
      <c r="AGP129" s="1"/>
      <c r="AGQ129" s="1"/>
      <c r="AGR129" s="1"/>
      <c r="AGS129" s="1"/>
      <c r="AGT129" s="1"/>
      <c r="AGU129" s="1"/>
      <c r="AGV129" s="1"/>
      <c r="AGW129" s="1"/>
      <c r="AGX129" s="1"/>
      <c r="AGY129" s="1"/>
      <c r="AGZ129" s="1"/>
      <c r="AHA129" s="1"/>
      <c r="AHB129" s="1"/>
      <c r="AHC129" s="1"/>
      <c r="AHD129" s="1"/>
      <c r="AHE129" s="1"/>
      <c r="AHF129" s="1"/>
      <c r="AHG129" s="1"/>
      <c r="AHH129" s="1"/>
      <c r="AHI129" s="1"/>
      <c r="AHJ129" s="1"/>
      <c r="AHK129" s="1"/>
      <c r="AHL129" s="1"/>
      <c r="AHM129" s="1"/>
      <c r="AHN129" s="1"/>
      <c r="AHO129" s="1"/>
      <c r="AHP129" s="1"/>
      <c r="AHQ129" s="1"/>
      <c r="AHR129" s="1"/>
      <c r="AHS129" s="1"/>
      <c r="AHT129" s="1"/>
      <c r="AHU129" s="1"/>
      <c r="AHV129" s="1"/>
      <c r="AHW129" s="1"/>
      <c r="AHX129" s="1"/>
      <c r="AHY129" s="1"/>
      <c r="AHZ129" s="1"/>
      <c r="AIA129" s="1"/>
      <c r="AIB129" s="1"/>
      <c r="AIC129" s="1"/>
      <c r="AID129" s="1"/>
      <c r="AIE129" s="1"/>
      <c r="AIF129" s="1"/>
      <c r="AIG129" s="1"/>
      <c r="AIH129" s="1"/>
      <c r="AII129" s="1"/>
      <c r="AIJ129" s="1"/>
      <c r="AIK129" s="1"/>
      <c r="AIL129" s="1"/>
      <c r="AIM129" s="1"/>
      <c r="AIN129" s="1"/>
      <c r="AIO129" s="1"/>
      <c r="AIP129" s="1"/>
      <c r="AIQ129" s="1"/>
      <c r="AIR129" s="1"/>
      <c r="AIS129" s="1"/>
      <c r="AIT129" s="1"/>
      <c r="AIU129" s="1"/>
      <c r="AIV129" s="1"/>
      <c r="AIW129" s="1"/>
      <c r="AIX129" s="1"/>
      <c r="AIY129" s="1"/>
      <c r="AIZ129" s="1"/>
      <c r="AJA129" s="1"/>
      <c r="AJB129" s="1"/>
      <c r="AJC129" s="1"/>
      <c r="AJD129" s="1"/>
      <c r="AJE129" s="1"/>
      <c r="AJF129" s="1"/>
      <c r="AJG129" s="1"/>
      <c r="AJH129" s="1"/>
      <c r="AJI129" s="1"/>
      <c r="AJJ129" s="1"/>
      <c r="AJK129" s="1"/>
      <c r="AJL129" s="1"/>
      <c r="AJM129" s="1"/>
      <c r="AJN129" s="1"/>
      <c r="AJO129" s="1"/>
      <c r="AJP129" s="1"/>
      <c r="AJQ129" s="1"/>
      <c r="AJR129" s="1"/>
      <c r="AJS129" s="1"/>
      <c r="AJT129" s="1"/>
      <c r="AJU129" s="1"/>
      <c r="AJV129" s="1"/>
      <c r="AJW129" s="1"/>
      <c r="AJX129" s="1"/>
      <c r="AJY129" s="1"/>
      <c r="AJZ129" s="1"/>
      <c r="AKA129" s="1"/>
      <c r="AKB129" s="1"/>
      <c r="AKC129" s="1"/>
      <c r="AKD129" s="1"/>
      <c r="AKE129" s="1"/>
      <c r="AKF129" s="1"/>
      <c r="AKG129" s="1"/>
      <c r="AKH129" s="1"/>
      <c r="AKI129" s="1"/>
      <c r="AKJ129" s="1"/>
      <c r="AKK129" s="1"/>
      <c r="AKL129" s="1"/>
      <c r="AKM129" s="1"/>
      <c r="AKN129" s="1"/>
      <c r="AKO129" s="1"/>
      <c r="AKP129" s="1"/>
      <c r="AKQ129" s="1"/>
      <c r="AKR129" s="1"/>
      <c r="AKS129" s="1"/>
      <c r="AKT129" s="1"/>
      <c r="AKU129" s="1"/>
      <c r="AKV129" s="1"/>
      <c r="AKW129" s="1"/>
      <c r="AKX129" s="1"/>
      <c r="AKY129" s="1"/>
      <c r="AKZ129" s="1"/>
      <c r="ALA129" s="1"/>
      <c r="ALB129" s="1"/>
      <c r="ALC129" s="1"/>
      <c r="ALD129" s="1"/>
      <c r="ALE129" s="1"/>
      <c r="ALF129" s="1"/>
      <c r="ALG129" s="1"/>
      <c r="ALH129" s="1"/>
      <c r="ALI129" s="1"/>
      <c r="ALJ129" s="1"/>
      <c r="ALK129" s="1"/>
      <c r="ALL129" s="1"/>
      <c r="ALM129" s="1"/>
      <c r="ALN129" s="1"/>
      <c r="ALO129" s="1"/>
      <c r="ALP129" s="1"/>
      <c r="ALQ129" s="1"/>
      <c r="ALR129" s="1"/>
      <c r="ALS129" s="1"/>
      <c r="ALT129" s="1"/>
      <c r="ALU129" s="1"/>
      <c r="ALV129" s="1"/>
      <c r="ALW129" s="1"/>
      <c r="ALX129" s="1"/>
      <c r="ALY129" s="1"/>
      <c r="ALZ129" s="1"/>
      <c r="AMA129" s="1"/>
      <c r="AMB129" s="1"/>
      <c r="AMC129" s="1"/>
      <c r="AMD129" s="1"/>
      <c r="AME129" s="1"/>
      <c r="AMF129" s="1"/>
      <c r="AMG129" s="1"/>
      <c r="AMH129" s="1"/>
      <c r="AMI129" s="1"/>
      <c r="AMJ129" s="1"/>
    </row>
    <row r="130" spans="1:1024" s="26" customFormat="1" ht="30" hidden="1">
      <c r="A130" s="27">
        <v>1130086</v>
      </c>
      <c r="B130" s="87" t="s">
        <v>178</v>
      </c>
      <c r="C130" s="88">
        <v>115</v>
      </c>
      <c r="D130" s="41">
        <v>2</v>
      </c>
      <c r="E130" s="44">
        <v>1</v>
      </c>
      <c r="F130" s="43" t="s">
        <v>47</v>
      </c>
      <c r="G130" s="10" t="s">
        <v>97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1"/>
      <c r="VI130" s="1"/>
      <c r="VJ130" s="1"/>
      <c r="VK130" s="1"/>
      <c r="VL130" s="1"/>
      <c r="VM130" s="1"/>
      <c r="VN130" s="1"/>
      <c r="VO130" s="1"/>
      <c r="VP130" s="1"/>
      <c r="VQ130" s="1"/>
      <c r="VR130" s="1"/>
      <c r="VS130" s="1"/>
      <c r="VT130" s="1"/>
      <c r="VU130" s="1"/>
      <c r="VV130" s="1"/>
      <c r="VW130" s="1"/>
      <c r="VX130" s="1"/>
      <c r="VY130" s="1"/>
      <c r="VZ130" s="1"/>
      <c r="WA130" s="1"/>
      <c r="WB130" s="1"/>
      <c r="WC130" s="1"/>
      <c r="WD130" s="1"/>
      <c r="WE130" s="1"/>
      <c r="WF130" s="1"/>
      <c r="WG130" s="1"/>
      <c r="WH130" s="1"/>
      <c r="WI130" s="1"/>
      <c r="WJ130" s="1"/>
      <c r="WK130" s="1"/>
      <c r="WL130" s="1"/>
      <c r="WM130" s="1"/>
      <c r="WN130" s="1"/>
      <c r="WO130" s="1"/>
      <c r="WP130" s="1"/>
      <c r="WQ130" s="1"/>
      <c r="WR130" s="1"/>
      <c r="WS130" s="1"/>
      <c r="WT130" s="1"/>
      <c r="WU130" s="1"/>
      <c r="WV130" s="1"/>
      <c r="WW130" s="1"/>
      <c r="WX130" s="1"/>
      <c r="WY130" s="1"/>
      <c r="WZ130" s="1"/>
      <c r="XA130" s="1"/>
      <c r="XB130" s="1"/>
      <c r="XC130" s="1"/>
      <c r="XD130" s="1"/>
      <c r="XE130" s="1"/>
      <c r="XF130" s="1"/>
      <c r="XG130" s="1"/>
      <c r="XH130" s="1"/>
      <c r="XI130" s="1"/>
      <c r="XJ130" s="1"/>
      <c r="XK130" s="1"/>
      <c r="XL130" s="1"/>
      <c r="XM130" s="1"/>
      <c r="XN130" s="1"/>
      <c r="XO130" s="1"/>
      <c r="XP130" s="1"/>
      <c r="XQ130" s="1"/>
      <c r="XR130" s="1"/>
      <c r="XS130" s="1"/>
      <c r="XT130" s="1"/>
      <c r="XU130" s="1"/>
      <c r="XV130" s="1"/>
      <c r="XW130" s="1"/>
      <c r="XX130" s="1"/>
      <c r="XY130" s="1"/>
      <c r="XZ130" s="1"/>
      <c r="YA130" s="1"/>
      <c r="YB130" s="1"/>
      <c r="YC130" s="1"/>
      <c r="YD130" s="1"/>
      <c r="YE130" s="1"/>
      <c r="YF130" s="1"/>
      <c r="YG130" s="1"/>
      <c r="YH130" s="1"/>
      <c r="YI130" s="1"/>
      <c r="YJ130" s="1"/>
      <c r="YK130" s="1"/>
      <c r="YL130" s="1"/>
      <c r="YM130" s="1"/>
      <c r="YN130" s="1"/>
      <c r="YO130" s="1"/>
      <c r="YP130" s="1"/>
      <c r="YQ130" s="1"/>
      <c r="YR130" s="1"/>
      <c r="YS130" s="1"/>
      <c r="YT130" s="1"/>
      <c r="YU130" s="1"/>
      <c r="YV130" s="1"/>
      <c r="YW130" s="1"/>
      <c r="YX130" s="1"/>
      <c r="YY130" s="1"/>
      <c r="YZ130" s="1"/>
      <c r="ZA130" s="1"/>
      <c r="ZB130" s="1"/>
      <c r="ZC130" s="1"/>
      <c r="ZD130" s="1"/>
      <c r="ZE130" s="1"/>
      <c r="ZF130" s="1"/>
      <c r="ZG130" s="1"/>
      <c r="ZH130" s="1"/>
      <c r="ZI130" s="1"/>
      <c r="ZJ130" s="1"/>
      <c r="ZK130" s="1"/>
      <c r="ZL130" s="1"/>
      <c r="ZM130" s="1"/>
      <c r="ZN130" s="1"/>
      <c r="ZO130" s="1"/>
      <c r="ZP130" s="1"/>
      <c r="ZQ130" s="1"/>
      <c r="ZR130" s="1"/>
      <c r="ZS130" s="1"/>
      <c r="ZT130" s="1"/>
      <c r="ZU130" s="1"/>
      <c r="ZV130" s="1"/>
      <c r="ZW130" s="1"/>
      <c r="ZX130" s="1"/>
      <c r="ZY130" s="1"/>
      <c r="ZZ130" s="1"/>
      <c r="AAA130" s="1"/>
      <c r="AAB130" s="1"/>
      <c r="AAC130" s="1"/>
      <c r="AAD130" s="1"/>
      <c r="AAE130" s="1"/>
      <c r="AAF130" s="1"/>
      <c r="AAG130" s="1"/>
      <c r="AAH130" s="1"/>
      <c r="AAI130" s="1"/>
      <c r="AAJ130" s="1"/>
      <c r="AAK130" s="1"/>
      <c r="AAL130" s="1"/>
      <c r="AAM130" s="1"/>
      <c r="AAN130" s="1"/>
      <c r="AAO130" s="1"/>
      <c r="AAP130" s="1"/>
      <c r="AAQ130" s="1"/>
      <c r="AAR130" s="1"/>
      <c r="AAS130" s="1"/>
      <c r="AAT130" s="1"/>
      <c r="AAU130" s="1"/>
      <c r="AAV130" s="1"/>
      <c r="AAW130" s="1"/>
      <c r="AAX130" s="1"/>
      <c r="AAY130" s="1"/>
      <c r="AAZ130" s="1"/>
      <c r="ABA130" s="1"/>
      <c r="ABB130" s="1"/>
      <c r="ABC130" s="1"/>
      <c r="ABD130" s="1"/>
      <c r="ABE130" s="1"/>
      <c r="ABF130" s="1"/>
      <c r="ABG130" s="1"/>
      <c r="ABH130" s="1"/>
      <c r="ABI130" s="1"/>
      <c r="ABJ130" s="1"/>
      <c r="ABK130" s="1"/>
      <c r="ABL130" s="1"/>
      <c r="ABM130" s="1"/>
      <c r="ABN130" s="1"/>
      <c r="ABO130" s="1"/>
      <c r="ABP130" s="1"/>
      <c r="ABQ130" s="1"/>
      <c r="ABR130" s="1"/>
      <c r="ABS130" s="1"/>
      <c r="ABT130" s="1"/>
      <c r="ABU130" s="1"/>
      <c r="ABV130" s="1"/>
      <c r="ABW130" s="1"/>
      <c r="ABX130" s="1"/>
      <c r="ABY130" s="1"/>
      <c r="ABZ130" s="1"/>
      <c r="ACA130" s="1"/>
      <c r="ACB130" s="1"/>
      <c r="ACC130" s="1"/>
      <c r="ACD130" s="1"/>
      <c r="ACE130" s="1"/>
      <c r="ACF130" s="1"/>
      <c r="ACG130" s="1"/>
      <c r="ACH130" s="1"/>
      <c r="ACI130" s="1"/>
      <c r="ACJ130" s="1"/>
      <c r="ACK130" s="1"/>
      <c r="ACL130" s="1"/>
      <c r="ACM130" s="1"/>
      <c r="ACN130" s="1"/>
      <c r="ACO130" s="1"/>
      <c r="ACP130" s="1"/>
      <c r="ACQ130" s="1"/>
      <c r="ACR130" s="1"/>
      <c r="ACS130" s="1"/>
      <c r="ACT130" s="1"/>
      <c r="ACU130" s="1"/>
      <c r="ACV130" s="1"/>
      <c r="ACW130" s="1"/>
      <c r="ACX130" s="1"/>
      <c r="ACY130" s="1"/>
      <c r="ACZ130" s="1"/>
      <c r="ADA130" s="1"/>
      <c r="ADB130" s="1"/>
      <c r="ADC130" s="1"/>
      <c r="ADD130" s="1"/>
      <c r="ADE130" s="1"/>
      <c r="ADF130" s="1"/>
      <c r="ADG130" s="1"/>
      <c r="ADH130" s="1"/>
      <c r="ADI130" s="1"/>
      <c r="ADJ130" s="1"/>
      <c r="ADK130" s="1"/>
      <c r="ADL130" s="1"/>
      <c r="ADM130" s="1"/>
      <c r="ADN130" s="1"/>
      <c r="ADO130" s="1"/>
      <c r="ADP130" s="1"/>
      <c r="ADQ130" s="1"/>
      <c r="ADR130" s="1"/>
      <c r="ADS130" s="1"/>
      <c r="ADT130" s="1"/>
      <c r="ADU130" s="1"/>
      <c r="ADV130" s="1"/>
      <c r="ADW130" s="1"/>
      <c r="ADX130" s="1"/>
      <c r="ADY130" s="1"/>
      <c r="ADZ130" s="1"/>
      <c r="AEA130" s="1"/>
      <c r="AEB130" s="1"/>
      <c r="AEC130" s="1"/>
      <c r="AED130" s="1"/>
      <c r="AEE130" s="1"/>
      <c r="AEF130" s="1"/>
      <c r="AEG130" s="1"/>
      <c r="AEH130" s="1"/>
      <c r="AEI130" s="1"/>
      <c r="AEJ130" s="1"/>
      <c r="AEK130" s="1"/>
      <c r="AEL130" s="1"/>
      <c r="AEM130" s="1"/>
      <c r="AEN130" s="1"/>
      <c r="AEO130" s="1"/>
      <c r="AEP130" s="1"/>
      <c r="AEQ130" s="1"/>
      <c r="AER130" s="1"/>
      <c r="AES130" s="1"/>
      <c r="AET130" s="1"/>
      <c r="AEU130" s="1"/>
      <c r="AEV130" s="1"/>
      <c r="AEW130" s="1"/>
      <c r="AEX130" s="1"/>
      <c r="AEY130" s="1"/>
      <c r="AEZ130" s="1"/>
      <c r="AFA130" s="1"/>
      <c r="AFB130" s="1"/>
      <c r="AFC130" s="1"/>
      <c r="AFD130" s="1"/>
      <c r="AFE130" s="1"/>
      <c r="AFF130" s="1"/>
      <c r="AFG130" s="1"/>
      <c r="AFH130" s="1"/>
      <c r="AFI130" s="1"/>
      <c r="AFJ130" s="1"/>
      <c r="AFK130" s="1"/>
      <c r="AFL130" s="1"/>
      <c r="AFM130" s="1"/>
      <c r="AFN130" s="1"/>
      <c r="AFO130" s="1"/>
      <c r="AFP130" s="1"/>
      <c r="AFQ130" s="1"/>
      <c r="AFR130" s="1"/>
      <c r="AFS130" s="1"/>
      <c r="AFT130" s="1"/>
      <c r="AFU130" s="1"/>
      <c r="AFV130" s="1"/>
      <c r="AFW130" s="1"/>
      <c r="AFX130" s="1"/>
      <c r="AFY130" s="1"/>
      <c r="AFZ130" s="1"/>
      <c r="AGA130" s="1"/>
      <c r="AGB130" s="1"/>
      <c r="AGC130" s="1"/>
      <c r="AGD130" s="1"/>
      <c r="AGE130" s="1"/>
      <c r="AGF130" s="1"/>
      <c r="AGG130" s="1"/>
      <c r="AGH130" s="1"/>
      <c r="AGI130" s="1"/>
      <c r="AGJ130" s="1"/>
      <c r="AGK130" s="1"/>
      <c r="AGL130" s="1"/>
      <c r="AGM130" s="1"/>
      <c r="AGN130" s="1"/>
      <c r="AGO130" s="1"/>
      <c r="AGP130" s="1"/>
      <c r="AGQ130" s="1"/>
      <c r="AGR130" s="1"/>
      <c r="AGS130" s="1"/>
      <c r="AGT130" s="1"/>
      <c r="AGU130" s="1"/>
      <c r="AGV130" s="1"/>
      <c r="AGW130" s="1"/>
      <c r="AGX130" s="1"/>
      <c r="AGY130" s="1"/>
      <c r="AGZ130" s="1"/>
      <c r="AHA130" s="1"/>
      <c r="AHB130" s="1"/>
      <c r="AHC130" s="1"/>
      <c r="AHD130" s="1"/>
      <c r="AHE130" s="1"/>
      <c r="AHF130" s="1"/>
      <c r="AHG130" s="1"/>
      <c r="AHH130" s="1"/>
      <c r="AHI130" s="1"/>
      <c r="AHJ130" s="1"/>
      <c r="AHK130" s="1"/>
      <c r="AHL130" s="1"/>
      <c r="AHM130" s="1"/>
      <c r="AHN130" s="1"/>
      <c r="AHO130" s="1"/>
      <c r="AHP130" s="1"/>
      <c r="AHQ130" s="1"/>
      <c r="AHR130" s="1"/>
      <c r="AHS130" s="1"/>
      <c r="AHT130" s="1"/>
      <c r="AHU130" s="1"/>
      <c r="AHV130" s="1"/>
      <c r="AHW130" s="1"/>
      <c r="AHX130" s="1"/>
      <c r="AHY130" s="1"/>
      <c r="AHZ130" s="1"/>
      <c r="AIA130" s="1"/>
      <c r="AIB130" s="1"/>
      <c r="AIC130" s="1"/>
      <c r="AID130" s="1"/>
      <c r="AIE130" s="1"/>
      <c r="AIF130" s="1"/>
      <c r="AIG130" s="1"/>
      <c r="AIH130" s="1"/>
      <c r="AII130" s="1"/>
      <c r="AIJ130" s="1"/>
      <c r="AIK130" s="1"/>
      <c r="AIL130" s="1"/>
      <c r="AIM130" s="1"/>
      <c r="AIN130" s="1"/>
      <c r="AIO130" s="1"/>
      <c r="AIP130" s="1"/>
      <c r="AIQ130" s="1"/>
      <c r="AIR130" s="1"/>
      <c r="AIS130" s="1"/>
      <c r="AIT130" s="1"/>
      <c r="AIU130" s="1"/>
      <c r="AIV130" s="1"/>
      <c r="AIW130" s="1"/>
      <c r="AIX130" s="1"/>
      <c r="AIY130" s="1"/>
      <c r="AIZ130" s="1"/>
      <c r="AJA130" s="1"/>
      <c r="AJB130" s="1"/>
      <c r="AJC130" s="1"/>
      <c r="AJD130" s="1"/>
      <c r="AJE130" s="1"/>
      <c r="AJF130" s="1"/>
      <c r="AJG130" s="1"/>
      <c r="AJH130" s="1"/>
      <c r="AJI130" s="1"/>
      <c r="AJJ130" s="1"/>
      <c r="AJK130" s="1"/>
      <c r="AJL130" s="1"/>
      <c r="AJM130" s="1"/>
      <c r="AJN130" s="1"/>
      <c r="AJO130" s="1"/>
      <c r="AJP130" s="1"/>
      <c r="AJQ130" s="1"/>
      <c r="AJR130" s="1"/>
      <c r="AJS130" s="1"/>
      <c r="AJT130" s="1"/>
      <c r="AJU130" s="1"/>
      <c r="AJV130" s="1"/>
      <c r="AJW130" s="1"/>
      <c r="AJX130" s="1"/>
      <c r="AJY130" s="1"/>
      <c r="AJZ130" s="1"/>
      <c r="AKA130" s="1"/>
      <c r="AKB130" s="1"/>
      <c r="AKC130" s="1"/>
      <c r="AKD130" s="1"/>
      <c r="AKE130" s="1"/>
      <c r="AKF130" s="1"/>
      <c r="AKG130" s="1"/>
      <c r="AKH130" s="1"/>
      <c r="AKI130" s="1"/>
      <c r="AKJ130" s="1"/>
      <c r="AKK130" s="1"/>
      <c r="AKL130" s="1"/>
      <c r="AKM130" s="1"/>
      <c r="AKN130" s="1"/>
      <c r="AKO130" s="1"/>
      <c r="AKP130" s="1"/>
      <c r="AKQ130" s="1"/>
      <c r="AKR130" s="1"/>
      <c r="AKS130" s="1"/>
      <c r="AKT130" s="1"/>
      <c r="AKU130" s="1"/>
      <c r="AKV130" s="1"/>
      <c r="AKW130" s="1"/>
      <c r="AKX130" s="1"/>
      <c r="AKY130" s="1"/>
      <c r="AKZ130" s="1"/>
      <c r="ALA130" s="1"/>
      <c r="ALB130" s="1"/>
      <c r="ALC130" s="1"/>
      <c r="ALD130" s="1"/>
      <c r="ALE130" s="1"/>
      <c r="ALF130" s="1"/>
      <c r="ALG130" s="1"/>
      <c r="ALH130" s="1"/>
      <c r="ALI130" s="1"/>
      <c r="ALJ130" s="1"/>
      <c r="ALK130" s="1"/>
      <c r="ALL130" s="1"/>
      <c r="ALM130" s="1"/>
      <c r="ALN130" s="1"/>
      <c r="ALO130" s="1"/>
      <c r="ALP130" s="1"/>
      <c r="ALQ130" s="1"/>
      <c r="ALR130" s="1"/>
      <c r="ALS130" s="1"/>
      <c r="ALT130" s="1"/>
      <c r="ALU130" s="1"/>
      <c r="ALV130" s="1"/>
      <c r="ALW130" s="1"/>
      <c r="ALX130" s="1"/>
      <c r="ALY130" s="1"/>
      <c r="ALZ130" s="1"/>
      <c r="AMA130" s="1"/>
      <c r="AMB130" s="1"/>
      <c r="AMC130" s="1"/>
      <c r="AMD130" s="1"/>
      <c r="AME130" s="1"/>
      <c r="AMF130" s="1"/>
      <c r="AMG130" s="1"/>
      <c r="AMH130" s="1"/>
      <c r="AMI130" s="1"/>
      <c r="AMJ130" s="1"/>
    </row>
    <row r="131" spans="1:1024" hidden="1">
      <c r="A131" s="27">
        <v>1130087</v>
      </c>
      <c r="B131" s="83" t="s">
        <v>180</v>
      </c>
      <c r="C131" s="27">
        <v>150</v>
      </c>
      <c r="D131" s="41">
        <v>8</v>
      </c>
      <c r="E131" s="44">
        <v>1</v>
      </c>
      <c r="F131" s="43" t="s">
        <v>47</v>
      </c>
      <c r="G131" s="84" t="s">
        <v>260</v>
      </c>
    </row>
    <row r="132" spans="1:1024" hidden="1">
      <c r="A132" s="27">
        <v>1130089</v>
      </c>
      <c r="B132" s="83" t="s">
        <v>211</v>
      </c>
      <c r="C132" s="27">
        <v>80</v>
      </c>
      <c r="D132" s="41">
        <v>1</v>
      </c>
      <c r="E132" s="44">
        <v>1</v>
      </c>
      <c r="F132" s="43" t="s">
        <v>47</v>
      </c>
      <c r="G132" s="10" t="s">
        <v>103</v>
      </c>
    </row>
    <row r="133" spans="1:1024" hidden="1">
      <c r="A133" s="27">
        <v>1130091</v>
      </c>
      <c r="B133" s="83" t="s">
        <v>213</v>
      </c>
      <c r="C133" s="27">
        <v>20</v>
      </c>
      <c r="D133" s="41">
        <v>1</v>
      </c>
      <c r="E133" s="44">
        <v>1</v>
      </c>
      <c r="F133" s="43" t="s">
        <v>47</v>
      </c>
      <c r="G133" s="10" t="s">
        <v>48</v>
      </c>
    </row>
    <row r="134" spans="1:1024" hidden="1">
      <c r="A134" s="27">
        <v>1130096</v>
      </c>
      <c r="B134" s="83" t="s">
        <v>152</v>
      </c>
      <c r="C134" s="27">
        <v>150</v>
      </c>
      <c r="D134" s="41">
        <v>1</v>
      </c>
      <c r="E134" s="44">
        <v>1</v>
      </c>
      <c r="F134" s="43" t="s">
        <v>47</v>
      </c>
      <c r="G134" s="84" t="s">
        <v>71</v>
      </c>
    </row>
    <row r="135" spans="1:1024" hidden="1">
      <c r="A135" s="27">
        <v>1130102</v>
      </c>
      <c r="B135" s="83" t="s">
        <v>302</v>
      </c>
      <c r="C135" s="27">
        <v>100</v>
      </c>
      <c r="D135" s="41">
        <v>1</v>
      </c>
      <c r="E135" s="44">
        <v>1</v>
      </c>
      <c r="F135" s="43" t="s">
        <v>47</v>
      </c>
      <c r="G135" s="10" t="s">
        <v>65</v>
      </c>
    </row>
    <row r="136" spans="1:1024" hidden="1">
      <c r="A136" s="27">
        <v>1130104</v>
      </c>
      <c r="B136" s="83" t="s">
        <v>270</v>
      </c>
      <c r="C136" s="27">
        <v>1000</v>
      </c>
      <c r="D136" s="41">
        <v>8</v>
      </c>
      <c r="E136" s="44">
        <v>1</v>
      </c>
      <c r="F136" s="43" t="s">
        <v>47</v>
      </c>
      <c r="G136" s="84" t="s">
        <v>271</v>
      </c>
    </row>
    <row r="137" spans="1:1024" hidden="1">
      <c r="A137" s="27">
        <v>1130105</v>
      </c>
      <c r="B137" s="83" t="s">
        <v>109</v>
      </c>
      <c r="C137" s="27">
        <v>20</v>
      </c>
      <c r="D137" s="41">
        <v>1</v>
      </c>
      <c r="E137" s="27">
        <v>2</v>
      </c>
      <c r="F137" s="46" t="s">
        <v>50</v>
      </c>
      <c r="G137" s="86" t="s">
        <v>79</v>
      </c>
    </row>
    <row r="138" spans="1:1024" hidden="1">
      <c r="A138" s="27">
        <v>1130106</v>
      </c>
      <c r="B138" s="83" t="s">
        <v>112</v>
      </c>
      <c r="C138" s="27">
        <v>300</v>
      </c>
      <c r="D138" s="41">
        <v>1</v>
      </c>
      <c r="E138" s="44">
        <v>2</v>
      </c>
      <c r="F138" s="43" t="s">
        <v>50</v>
      </c>
      <c r="G138" s="10" t="s">
        <v>48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  <c r="IW138" s="26"/>
      <c r="IX138" s="26"/>
      <c r="IY138" s="26"/>
      <c r="IZ138" s="26"/>
      <c r="JA138" s="26"/>
      <c r="JB138" s="26"/>
      <c r="JC138" s="26"/>
      <c r="JD138" s="26"/>
      <c r="JE138" s="26"/>
      <c r="JF138" s="26"/>
      <c r="JG138" s="26"/>
      <c r="JH138" s="26"/>
      <c r="JI138" s="26"/>
      <c r="JJ138" s="26"/>
      <c r="JK138" s="26"/>
      <c r="JL138" s="26"/>
      <c r="JM138" s="26"/>
      <c r="JN138" s="26"/>
      <c r="JO138" s="26"/>
      <c r="JP138" s="26"/>
      <c r="JQ138" s="26"/>
      <c r="JR138" s="26"/>
      <c r="JS138" s="26"/>
      <c r="JT138" s="26"/>
      <c r="JU138" s="26"/>
      <c r="JV138" s="26"/>
      <c r="JW138" s="26"/>
      <c r="JX138" s="26"/>
      <c r="JY138" s="26"/>
      <c r="JZ138" s="26"/>
      <c r="KA138" s="26"/>
      <c r="KB138" s="26"/>
      <c r="KC138" s="26"/>
      <c r="KD138" s="26"/>
      <c r="KE138" s="26"/>
      <c r="KF138" s="26"/>
      <c r="KG138" s="26"/>
      <c r="KH138" s="26"/>
      <c r="KI138" s="26"/>
      <c r="KJ138" s="26"/>
      <c r="KK138" s="26"/>
      <c r="KL138" s="26"/>
      <c r="KM138" s="26"/>
      <c r="KN138" s="26"/>
      <c r="KO138" s="26"/>
      <c r="KP138" s="26"/>
      <c r="KQ138" s="26"/>
      <c r="KR138" s="26"/>
      <c r="KS138" s="26"/>
      <c r="KT138" s="26"/>
      <c r="KU138" s="26"/>
      <c r="KV138" s="26"/>
      <c r="KW138" s="26"/>
      <c r="KX138" s="26"/>
      <c r="KY138" s="26"/>
      <c r="KZ138" s="26"/>
      <c r="LA138" s="26"/>
      <c r="LB138" s="26"/>
      <c r="LC138" s="26"/>
      <c r="LD138" s="26"/>
      <c r="LE138" s="26"/>
      <c r="LF138" s="26"/>
      <c r="LG138" s="26"/>
      <c r="LH138" s="26"/>
      <c r="LI138" s="26"/>
      <c r="LJ138" s="26"/>
      <c r="LK138" s="26"/>
      <c r="LL138" s="26"/>
      <c r="LM138" s="26"/>
      <c r="LN138" s="26"/>
      <c r="LO138" s="26"/>
      <c r="LP138" s="26"/>
      <c r="LQ138" s="26"/>
      <c r="LR138" s="26"/>
      <c r="LS138" s="26"/>
      <c r="LT138" s="26"/>
      <c r="LU138" s="26"/>
      <c r="LV138" s="26"/>
      <c r="LW138" s="26"/>
      <c r="LX138" s="26"/>
      <c r="LY138" s="26"/>
      <c r="LZ138" s="26"/>
      <c r="MA138" s="26"/>
      <c r="MB138" s="26"/>
      <c r="MC138" s="26"/>
      <c r="MD138" s="26"/>
      <c r="ME138" s="26"/>
      <c r="MF138" s="26"/>
      <c r="MG138" s="26"/>
      <c r="MH138" s="26"/>
      <c r="MI138" s="26"/>
      <c r="MJ138" s="26"/>
      <c r="MK138" s="26"/>
      <c r="ML138" s="26"/>
      <c r="MM138" s="26"/>
      <c r="MN138" s="26"/>
      <c r="MO138" s="26"/>
      <c r="MP138" s="26"/>
      <c r="MQ138" s="26"/>
      <c r="MR138" s="26"/>
      <c r="MS138" s="26"/>
      <c r="MT138" s="26"/>
      <c r="MU138" s="26"/>
      <c r="MV138" s="26"/>
      <c r="MW138" s="26"/>
      <c r="MX138" s="26"/>
      <c r="MY138" s="26"/>
      <c r="MZ138" s="26"/>
      <c r="NA138" s="26"/>
      <c r="NB138" s="26"/>
      <c r="NC138" s="26"/>
      <c r="ND138" s="26"/>
      <c r="NE138" s="26"/>
      <c r="NF138" s="26"/>
      <c r="NG138" s="26"/>
      <c r="NH138" s="26"/>
      <c r="NI138" s="26"/>
      <c r="NJ138" s="26"/>
      <c r="NK138" s="26"/>
      <c r="NL138" s="26"/>
      <c r="NM138" s="26"/>
      <c r="NN138" s="26"/>
      <c r="NO138" s="26"/>
      <c r="NP138" s="26"/>
      <c r="NQ138" s="26"/>
      <c r="NR138" s="26"/>
      <c r="NS138" s="26"/>
      <c r="NT138" s="26"/>
      <c r="NU138" s="26"/>
      <c r="NV138" s="26"/>
      <c r="NW138" s="26"/>
      <c r="NX138" s="26"/>
      <c r="NY138" s="26"/>
      <c r="NZ138" s="26"/>
      <c r="OA138" s="26"/>
      <c r="OB138" s="26"/>
      <c r="OC138" s="26"/>
      <c r="OD138" s="26"/>
      <c r="OE138" s="26"/>
      <c r="OF138" s="26"/>
      <c r="OG138" s="26"/>
      <c r="OH138" s="26"/>
      <c r="OI138" s="26"/>
      <c r="OJ138" s="26"/>
      <c r="OK138" s="26"/>
      <c r="OL138" s="26"/>
      <c r="OM138" s="26"/>
      <c r="ON138" s="26"/>
      <c r="OO138" s="26"/>
      <c r="OP138" s="26"/>
      <c r="OQ138" s="26"/>
      <c r="OR138" s="26"/>
      <c r="OS138" s="26"/>
      <c r="OT138" s="26"/>
      <c r="OU138" s="26"/>
      <c r="OV138" s="26"/>
      <c r="OW138" s="26"/>
      <c r="OX138" s="26"/>
      <c r="OY138" s="26"/>
      <c r="OZ138" s="26"/>
      <c r="PA138" s="26"/>
      <c r="PB138" s="26"/>
      <c r="PC138" s="26"/>
      <c r="PD138" s="26"/>
      <c r="PE138" s="26"/>
      <c r="PF138" s="26"/>
      <c r="PG138" s="26"/>
      <c r="PH138" s="26"/>
      <c r="PI138" s="26"/>
      <c r="PJ138" s="26"/>
      <c r="PK138" s="26"/>
      <c r="PL138" s="26"/>
      <c r="PM138" s="26"/>
      <c r="PN138" s="26"/>
      <c r="PO138" s="26"/>
      <c r="PP138" s="26"/>
      <c r="PQ138" s="26"/>
      <c r="PR138" s="26"/>
      <c r="PS138" s="26"/>
      <c r="PT138" s="26"/>
      <c r="PU138" s="26"/>
      <c r="PV138" s="26"/>
      <c r="PW138" s="26"/>
      <c r="PX138" s="26"/>
      <c r="PY138" s="26"/>
      <c r="PZ138" s="26"/>
      <c r="QA138" s="26"/>
      <c r="QB138" s="26"/>
      <c r="QC138" s="26"/>
      <c r="QD138" s="26"/>
      <c r="QE138" s="26"/>
      <c r="QF138" s="26"/>
      <c r="QG138" s="26"/>
      <c r="QH138" s="26"/>
      <c r="QI138" s="26"/>
      <c r="QJ138" s="26"/>
      <c r="QK138" s="26"/>
      <c r="QL138" s="26"/>
      <c r="QM138" s="26"/>
      <c r="QN138" s="26"/>
      <c r="QO138" s="26"/>
      <c r="QP138" s="26"/>
      <c r="QQ138" s="26"/>
      <c r="QR138" s="26"/>
      <c r="QS138" s="26"/>
      <c r="QT138" s="26"/>
      <c r="QU138" s="26"/>
      <c r="QV138" s="26"/>
      <c r="QW138" s="26"/>
      <c r="QX138" s="26"/>
      <c r="QY138" s="26"/>
      <c r="QZ138" s="26"/>
      <c r="RA138" s="26"/>
      <c r="RB138" s="26"/>
      <c r="RC138" s="26"/>
      <c r="RD138" s="26"/>
      <c r="RE138" s="26"/>
      <c r="RF138" s="26"/>
      <c r="RG138" s="26"/>
      <c r="RH138" s="26"/>
      <c r="RI138" s="26"/>
      <c r="RJ138" s="26"/>
      <c r="RK138" s="26"/>
      <c r="RL138" s="26"/>
      <c r="RM138" s="26"/>
      <c r="RN138" s="26"/>
      <c r="RO138" s="26"/>
      <c r="RP138" s="26"/>
      <c r="RQ138" s="26"/>
      <c r="RR138" s="26"/>
      <c r="RS138" s="26"/>
      <c r="RT138" s="26"/>
      <c r="RU138" s="26"/>
      <c r="RV138" s="26"/>
      <c r="RW138" s="26"/>
      <c r="RX138" s="26"/>
      <c r="RY138" s="26"/>
      <c r="RZ138" s="26"/>
      <c r="SA138" s="26"/>
      <c r="SB138" s="26"/>
      <c r="SC138" s="26"/>
      <c r="SD138" s="26"/>
      <c r="SE138" s="26"/>
      <c r="SF138" s="26"/>
      <c r="SG138" s="26"/>
      <c r="SH138" s="26"/>
      <c r="SI138" s="26"/>
      <c r="SJ138" s="26"/>
      <c r="SK138" s="26"/>
      <c r="SL138" s="26"/>
      <c r="SM138" s="26"/>
      <c r="SN138" s="26"/>
      <c r="SO138" s="26"/>
      <c r="SP138" s="26"/>
      <c r="SQ138" s="26"/>
      <c r="SR138" s="26"/>
      <c r="SS138" s="26"/>
      <c r="ST138" s="26"/>
      <c r="SU138" s="26"/>
      <c r="SV138" s="26"/>
      <c r="SW138" s="26"/>
      <c r="SX138" s="26"/>
      <c r="SY138" s="26"/>
      <c r="SZ138" s="26"/>
      <c r="TA138" s="26"/>
      <c r="TB138" s="26"/>
      <c r="TC138" s="26"/>
      <c r="TD138" s="26"/>
      <c r="TE138" s="26"/>
      <c r="TF138" s="26"/>
      <c r="TG138" s="26"/>
      <c r="TH138" s="26"/>
      <c r="TI138" s="26"/>
      <c r="TJ138" s="26"/>
      <c r="TK138" s="26"/>
      <c r="TL138" s="26"/>
      <c r="TM138" s="26"/>
      <c r="TN138" s="26"/>
      <c r="TO138" s="26"/>
      <c r="TP138" s="26"/>
      <c r="TQ138" s="26"/>
      <c r="TR138" s="26"/>
      <c r="TS138" s="26"/>
      <c r="TT138" s="26"/>
      <c r="TU138" s="26"/>
      <c r="TV138" s="26"/>
      <c r="TW138" s="26"/>
      <c r="TX138" s="26"/>
      <c r="TY138" s="26"/>
      <c r="TZ138" s="26"/>
      <c r="UA138" s="26"/>
      <c r="UB138" s="26"/>
      <c r="UC138" s="26"/>
      <c r="UD138" s="26"/>
      <c r="UE138" s="26"/>
      <c r="UF138" s="26"/>
      <c r="UG138" s="26"/>
      <c r="UH138" s="26"/>
      <c r="UI138" s="26"/>
      <c r="UJ138" s="26"/>
      <c r="UK138" s="26"/>
      <c r="UL138" s="26"/>
      <c r="UM138" s="26"/>
      <c r="UN138" s="26"/>
      <c r="UO138" s="26"/>
      <c r="UP138" s="26"/>
      <c r="UQ138" s="26"/>
      <c r="UR138" s="26"/>
      <c r="US138" s="26"/>
      <c r="UT138" s="26"/>
      <c r="UU138" s="26"/>
      <c r="UV138" s="26"/>
      <c r="UW138" s="26"/>
      <c r="UX138" s="26"/>
      <c r="UY138" s="26"/>
      <c r="UZ138" s="26"/>
      <c r="VA138" s="26"/>
      <c r="VB138" s="26"/>
      <c r="VC138" s="26"/>
      <c r="VD138" s="26"/>
      <c r="VE138" s="26"/>
      <c r="VF138" s="26"/>
      <c r="VG138" s="26"/>
      <c r="VH138" s="26"/>
      <c r="VI138" s="26"/>
      <c r="VJ138" s="26"/>
      <c r="VK138" s="26"/>
      <c r="VL138" s="26"/>
      <c r="VM138" s="26"/>
      <c r="VN138" s="26"/>
      <c r="VO138" s="26"/>
      <c r="VP138" s="26"/>
      <c r="VQ138" s="26"/>
      <c r="VR138" s="26"/>
      <c r="VS138" s="26"/>
      <c r="VT138" s="26"/>
      <c r="VU138" s="26"/>
      <c r="VV138" s="26"/>
      <c r="VW138" s="26"/>
      <c r="VX138" s="26"/>
      <c r="VY138" s="26"/>
      <c r="VZ138" s="26"/>
      <c r="WA138" s="26"/>
      <c r="WB138" s="26"/>
      <c r="WC138" s="26"/>
      <c r="WD138" s="26"/>
      <c r="WE138" s="26"/>
      <c r="WF138" s="26"/>
      <c r="WG138" s="26"/>
      <c r="WH138" s="26"/>
      <c r="WI138" s="26"/>
      <c r="WJ138" s="26"/>
      <c r="WK138" s="26"/>
      <c r="WL138" s="26"/>
      <c r="WM138" s="26"/>
      <c r="WN138" s="26"/>
      <c r="WO138" s="26"/>
      <c r="WP138" s="26"/>
      <c r="WQ138" s="26"/>
      <c r="WR138" s="26"/>
      <c r="WS138" s="26"/>
      <c r="WT138" s="26"/>
      <c r="WU138" s="26"/>
      <c r="WV138" s="26"/>
      <c r="WW138" s="26"/>
      <c r="WX138" s="26"/>
      <c r="WY138" s="26"/>
      <c r="WZ138" s="26"/>
      <c r="XA138" s="26"/>
      <c r="XB138" s="26"/>
      <c r="XC138" s="26"/>
      <c r="XD138" s="26"/>
      <c r="XE138" s="26"/>
      <c r="XF138" s="26"/>
      <c r="XG138" s="26"/>
      <c r="XH138" s="26"/>
      <c r="XI138" s="26"/>
      <c r="XJ138" s="26"/>
      <c r="XK138" s="26"/>
      <c r="XL138" s="26"/>
      <c r="XM138" s="26"/>
      <c r="XN138" s="26"/>
      <c r="XO138" s="26"/>
      <c r="XP138" s="26"/>
      <c r="XQ138" s="26"/>
      <c r="XR138" s="26"/>
      <c r="XS138" s="26"/>
      <c r="XT138" s="26"/>
      <c r="XU138" s="26"/>
      <c r="XV138" s="26"/>
      <c r="XW138" s="26"/>
      <c r="XX138" s="26"/>
      <c r="XY138" s="26"/>
      <c r="XZ138" s="26"/>
      <c r="YA138" s="26"/>
      <c r="YB138" s="26"/>
      <c r="YC138" s="26"/>
      <c r="YD138" s="26"/>
      <c r="YE138" s="26"/>
      <c r="YF138" s="26"/>
      <c r="YG138" s="26"/>
      <c r="YH138" s="26"/>
      <c r="YI138" s="26"/>
      <c r="YJ138" s="26"/>
      <c r="YK138" s="26"/>
      <c r="YL138" s="26"/>
      <c r="YM138" s="26"/>
      <c r="YN138" s="26"/>
      <c r="YO138" s="26"/>
      <c r="YP138" s="26"/>
      <c r="YQ138" s="26"/>
      <c r="YR138" s="26"/>
      <c r="YS138" s="26"/>
      <c r="YT138" s="26"/>
      <c r="YU138" s="26"/>
      <c r="YV138" s="26"/>
      <c r="YW138" s="26"/>
      <c r="YX138" s="26"/>
      <c r="YY138" s="26"/>
      <c r="YZ138" s="26"/>
      <c r="ZA138" s="26"/>
      <c r="ZB138" s="26"/>
      <c r="ZC138" s="26"/>
      <c r="ZD138" s="26"/>
      <c r="ZE138" s="26"/>
      <c r="ZF138" s="26"/>
      <c r="ZG138" s="26"/>
      <c r="ZH138" s="26"/>
      <c r="ZI138" s="26"/>
      <c r="ZJ138" s="26"/>
      <c r="ZK138" s="26"/>
      <c r="ZL138" s="26"/>
      <c r="ZM138" s="26"/>
      <c r="ZN138" s="26"/>
      <c r="ZO138" s="26"/>
      <c r="ZP138" s="26"/>
      <c r="ZQ138" s="26"/>
      <c r="ZR138" s="26"/>
      <c r="ZS138" s="26"/>
      <c r="ZT138" s="26"/>
      <c r="ZU138" s="26"/>
      <c r="ZV138" s="26"/>
      <c r="ZW138" s="26"/>
      <c r="ZX138" s="26"/>
      <c r="ZY138" s="26"/>
      <c r="ZZ138" s="26"/>
      <c r="AAA138" s="26"/>
      <c r="AAB138" s="26"/>
      <c r="AAC138" s="26"/>
      <c r="AAD138" s="26"/>
      <c r="AAE138" s="26"/>
      <c r="AAF138" s="26"/>
      <c r="AAG138" s="26"/>
      <c r="AAH138" s="26"/>
      <c r="AAI138" s="26"/>
      <c r="AAJ138" s="26"/>
      <c r="AAK138" s="26"/>
      <c r="AAL138" s="26"/>
      <c r="AAM138" s="26"/>
      <c r="AAN138" s="26"/>
      <c r="AAO138" s="26"/>
      <c r="AAP138" s="26"/>
      <c r="AAQ138" s="26"/>
      <c r="AAR138" s="26"/>
      <c r="AAS138" s="26"/>
      <c r="AAT138" s="26"/>
      <c r="AAU138" s="26"/>
      <c r="AAV138" s="26"/>
      <c r="AAW138" s="26"/>
      <c r="AAX138" s="26"/>
      <c r="AAY138" s="26"/>
      <c r="AAZ138" s="26"/>
      <c r="ABA138" s="26"/>
      <c r="ABB138" s="26"/>
      <c r="ABC138" s="26"/>
      <c r="ABD138" s="26"/>
      <c r="ABE138" s="26"/>
      <c r="ABF138" s="26"/>
      <c r="ABG138" s="26"/>
      <c r="ABH138" s="26"/>
      <c r="ABI138" s="26"/>
      <c r="ABJ138" s="26"/>
      <c r="ABK138" s="26"/>
      <c r="ABL138" s="26"/>
      <c r="ABM138" s="26"/>
      <c r="ABN138" s="26"/>
      <c r="ABO138" s="26"/>
      <c r="ABP138" s="26"/>
      <c r="ABQ138" s="26"/>
      <c r="ABR138" s="26"/>
      <c r="ABS138" s="26"/>
      <c r="ABT138" s="26"/>
      <c r="ABU138" s="26"/>
      <c r="ABV138" s="26"/>
      <c r="ABW138" s="26"/>
      <c r="ABX138" s="26"/>
      <c r="ABY138" s="26"/>
      <c r="ABZ138" s="26"/>
      <c r="ACA138" s="26"/>
      <c r="ACB138" s="26"/>
      <c r="ACC138" s="26"/>
      <c r="ACD138" s="26"/>
      <c r="ACE138" s="26"/>
      <c r="ACF138" s="26"/>
      <c r="ACG138" s="26"/>
      <c r="ACH138" s="26"/>
      <c r="ACI138" s="26"/>
      <c r="ACJ138" s="26"/>
      <c r="ACK138" s="26"/>
      <c r="ACL138" s="26"/>
      <c r="ACM138" s="26"/>
      <c r="ACN138" s="26"/>
      <c r="ACO138" s="26"/>
      <c r="ACP138" s="26"/>
      <c r="ACQ138" s="26"/>
      <c r="ACR138" s="26"/>
      <c r="ACS138" s="26"/>
      <c r="ACT138" s="26"/>
      <c r="ACU138" s="26"/>
      <c r="ACV138" s="26"/>
      <c r="ACW138" s="26"/>
      <c r="ACX138" s="26"/>
      <c r="ACY138" s="26"/>
      <c r="ACZ138" s="26"/>
      <c r="ADA138" s="26"/>
      <c r="ADB138" s="26"/>
      <c r="ADC138" s="26"/>
      <c r="ADD138" s="26"/>
      <c r="ADE138" s="26"/>
      <c r="ADF138" s="26"/>
      <c r="ADG138" s="26"/>
      <c r="ADH138" s="26"/>
      <c r="ADI138" s="26"/>
      <c r="ADJ138" s="26"/>
      <c r="ADK138" s="26"/>
      <c r="ADL138" s="26"/>
      <c r="ADM138" s="26"/>
      <c r="ADN138" s="26"/>
      <c r="ADO138" s="26"/>
      <c r="ADP138" s="26"/>
      <c r="ADQ138" s="26"/>
      <c r="ADR138" s="26"/>
      <c r="ADS138" s="26"/>
      <c r="ADT138" s="26"/>
      <c r="ADU138" s="26"/>
      <c r="ADV138" s="26"/>
      <c r="ADW138" s="26"/>
      <c r="ADX138" s="26"/>
      <c r="ADY138" s="26"/>
      <c r="ADZ138" s="26"/>
      <c r="AEA138" s="26"/>
      <c r="AEB138" s="26"/>
      <c r="AEC138" s="26"/>
      <c r="AED138" s="26"/>
      <c r="AEE138" s="26"/>
      <c r="AEF138" s="26"/>
      <c r="AEG138" s="26"/>
      <c r="AEH138" s="26"/>
      <c r="AEI138" s="26"/>
      <c r="AEJ138" s="26"/>
      <c r="AEK138" s="26"/>
      <c r="AEL138" s="26"/>
      <c r="AEM138" s="26"/>
      <c r="AEN138" s="26"/>
      <c r="AEO138" s="26"/>
      <c r="AEP138" s="26"/>
      <c r="AEQ138" s="26"/>
      <c r="AER138" s="26"/>
      <c r="AES138" s="26"/>
      <c r="AET138" s="26"/>
      <c r="AEU138" s="26"/>
      <c r="AEV138" s="26"/>
      <c r="AEW138" s="26"/>
      <c r="AEX138" s="26"/>
      <c r="AEY138" s="26"/>
      <c r="AEZ138" s="26"/>
      <c r="AFA138" s="26"/>
      <c r="AFB138" s="26"/>
      <c r="AFC138" s="26"/>
      <c r="AFD138" s="26"/>
      <c r="AFE138" s="26"/>
      <c r="AFF138" s="26"/>
      <c r="AFG138" s="26"/>
      <c r="AFH138" s="26"/>
      <c r="AFI138" s="26"/>
      <c r="AFJ138" s="26"/>
      <c r="AFK138" s="26"/>
      <c r="AFL138" s="26"/>
      <c r="AFM138" s="26"/>
      <c r="AFN138" s="26"/>
      <c r="AFO138" s="26"/>
      <c r="AFP138" s="26"/>
      <c r="AFQ138" s="26"/>
      <c r="AFR138" s="26"/>
      <c r="AFS138" s="26"/>
      <c r="AFT138" s="26"/>
      <c r="AFU138" s="26"/>
      <c r="AFV138" s="26"/>
      <c r="AFW138" s="26"/>
      <c r="AFX138" s="26"/>
      <c r="AFY138" s="26"/>
      <c r="AFZ138" s="26"/>
      <c r="AGA138" s="26"/>
      <c r="AGB138" s="26"/>
      <c r="AGC138" s="26"/>
      <c r="AGD138" s="26"/>
      <c r="AGE138" s="26"/>
      <c r="AGF138" s="26"/>
      <c r="AGG138" s="26"/>
      <c r="AGH138" s="26"/>
      <c r="AGI138" s="26"/>
      <c r="AGJ138" s="26"/>
      <c r="AGK138" s="26"/>
      <c r="AGL138" s="26"/>
      <c r="AGM138" s="26"/>
      <c r="AGN138" s="26"/>
      <c r="AGO138" s="26"/>
      <c r="AGP138" s="26"/>
      <c r="AGQ138" s="26"/>
      <c r="AGR138" s="26"/>
      <c r="AGS138" s="26"/>
      <c r="AGT138" s="26"/>
      <c r="AGU138" s="26"/>
      <c r="AGV138" s="26"/>
      <c r="AGW138" s="26"/>
      <c r="AGX138" s="26"/>
      <c r="AGY138" s="26"/>
      <c r="AGZ138" s="26"/>
      <c r="AHA138" s="26"/>
      <c r="AHB138" s="26"/>
      <c r="AHC138" s="26"/>
      <c r="AHD138" s="26"/>
      <c r="AHE138" s="26"/>
      <c r="AHF138" s="26"/>
      <c r="AHG138" s="26"/>
      <c r="AHH138" s="26"/>
      <c r="AHI138" s="26"/>
      <c r="AHJ138" s="26"/>
      <c r="AHK138" s="26"/>
      <c r="AHL138" s="26"/>
      <c r="AHM138" s="26"/>
      <c r="AHN138" s="26"/>
      <c r="AHO138" s="26"/>
      <c r="AHP138" s="26"/>
      <c r="AHQ138" s="26"/>
      <c r="AHR138" s="26"/>
      <c r="AHS138" s="26"/>
      <c r="AHT138" s="26"/>
      <c r="AHU138" s="26"/>
      <c r="AHV138" s="26"/>
      <c r="AHW138" s="26"/>
      <c r="AHX138" s="26"/>
      <c r="AHY138" s="26"/>
      <c r="AHZ138" s="26"/>
      <c r="AIA138" s="26"/>
      <c r="AIB138" s="26"/>
      <c r="AIC138" s="26"/>
      <c r="AID138" s="26"/>
      <c r="AIE138" s="26"/>
      <c r="AIF138" s="26"/>
      <c r="AIG138" s="26"/>
      <c r="AIH138" s="26"/>
      <c r="AII138" s="26"/>
      <c r="AIJ138" s="26"/>
      <c r="AIK138" s="26"/>
      <c r="AIL138" s="26"/>
      <c r="AIM138" s="26"/>
      <c r="AIN138" s="26"/>
      <c r="AIO138" s="26"/>
      <c r="AIP138" s="26"/>
      <c r="AIQ138" s="26"/>
      <c r="AIR138" s="26"/>
      <c r="AIS138" s="26"/>
      <c r="AIT138" s="26"/>
      <c r="AIU138" s="26"/>
      <c r="AIV138" s="26"/>
      <c r="AIW138" s="26"/>
      <c r="AIX138" s="26"/>
      <c r="AIY138" s="26"/>
      <c r="AIZ138" s="26"/>
      <c r="AJA138" s="26"/>
      <c r="AJB138" s="26"/>
      <c r="AJC138" s="26"/>
      <c r="AJD138" s="26"/>
      <c r="AJE138" s="26"/>
      <c r="AJF138" s="26"/>
      <c r="AJG138" s="26"/>
      <c r="AJH138" s="26"/>
      <c r="AJI138" s="26"/>
      <c r="AJJ138" s="26"/>
      <c r="AJK138" s="26"/>
      <c r="AJL138" s="26"/>
      <c r="AJM138" s="26"/>
      <c r="AJN138" s="26"/>
      <c r="AJO138" s="26"/>
      <c r="AJP138" s="26"/>
      <c r="AJQ138" s="26"/>
      <c r="AJR138" s="26"/>
      <c r="AJS138" s="26"/>
      <c r="AJT138" s="26"/>
      <c r="AJU138" s="26"/>
      <c r="AJV138" s="26"/>
      <c r="AJW138" s="26"/>
      <c r="AJX138" s="26"/>
      <c r="AJY138" s="26"/>
      <c r="AJZ138" s="26"/>
      <c r="AKA138" s="26"/>
      <c r="AKB138" s="26"/>
      <c r="AKC138" s="26"/>
      <c r="AKD138" s="26"/>
      <c r="AKE138" s="26"/>
      <c r="AKF138" s="26"/>
      <c r="AKG138" s="26"/>
      <c r="AKH138" s="26"/>
      <c r="AKI138" s="26"/>
      <c r="AKJ138" s="26"/>
      <c r="AKK138" s="26"/>
      <c r="AKL138" s="26"/>
      <c r="AKM138" s="26"/>
      <c r="AKN138" s="26"/>
      <c r="AKO138" s="26"/>
      <c r="AKP138" s="26"/>
      <c r="AKQ138" s="26"/>
      <c r="AKR138" s="26"/>
      <c r="AKS138" s="26"/>
      <c r="AKT138" s="26"/>
      <c r="AKU138" s="26"/>
      <c r="AKV138" s="26"/>
      <c r="AKW138" s="26"/>
      <c r="AKX138" s="26"/>
      <c r="AKY138" s="26"/>
      <c r="AKZ138" s="26"/>
      <c r="ALA138" s="26"/>
      <c r="ALB138" s="26"/>
      <c r="ALC138" s="26"/>
      <c r="ALD138" s="26"/>
      <c r="ALE138" s="26"/>
      <c r="ALF138" s="26"/>
      <c r="ALG138" s="26"/>
      <c r="ALH138" s="26"/>
      <c r="ALI138" s="26"/>
      <c r="ALJ138" s="26"/>
      <c r="ALK138" s="26"/>
      <c r="ALL138" s="26"/>
      <c r="ALM138" s="26"/>
      <c r="ALN138" s="26"/>
      <c r="ALO138" s="26"/>
      <c r="ALP138" s="26"/>
      <c r="ALQ138" s="26"/>
      <c r="ALR138" s="26"/>
      <c r="ALS138" s="26"/>
      <c r="ALT138" s="26"/>
      <c r="ALU138" s="26"/>
      <c r="ALV138" s="26"/>
      <c r="ALW138" s="26"/>
      <c r="ALX138" s="26"/>
      <c r="ALY138" s="26"/>
      <c r="ALZ138" s="26"/>
      <c r="AMA138" s="26"/>
      <c r="AMB138" s="26"/>
      <c r="AMC138" s="26"/>
      <c r="AMD138" s="26"/>
      <c r="AME138" s="26"/>
      <c r="AMF138" s="26"/>
      <c r="AMG138" s="26"/>
      <c r="AMH138" s="26"/>
      <c r="AMI138" s="26"/>
      <c r="AMJ138" s="26"/>
    </row>
    <row r="139" spans="1:1024" hidden="1">
      <c r="A139" s="27">
        <v>1130107</v>
      </c>
      <c r="B139" s="83" t="s">
        <v>303</v>
      </c>
      <c r="C139" s="27">
        <v>230</v>
      </c>
      <c r="D139" s="41">
        <v>1</v>
      </c>
      <c r="E139" s="44">
        <v>2</v>
      </c>
      <c r="F139" s="43" t="s">
        <v>50</v>
      </c>
      <c r="G139" s="10" t="s">
        <v>74</v>
      </c>
    </row>
    <row r="140" spans="1:1024" hidden="1">
      <c r="A140" s="27">
        <v>1130111</v>
      </c>
      <c r="B140" s="83" t="s">
        <v>304</v>
      </c>
      <c r="C140" s="27">
        <v>90</v>
      </c>
      <c r="D140" s="41">
        <v>2</v>
      </c>
      <c r="E140" s="44">
        <v>1</v>
      </c>
      <c r="F140" s="43" t="s">
        <v>47</v>
      </c>
      <c r="G140" s="10" t="s">
        <v>55</v>
      </c>
    </row>
    <row r="141" spans="1:1024" hidden="1">
      <c r="A141" s="27">
        <v>1130118</v>
      </c>
      <c r="B141" s="83" t="s">
        <v>56</v>
      </c>
      <c r="C141" s="27">
        <v>80</v>
      </c>
      <c r="D141" s="41">
        <v>1</v>
      </c>
      <c r="E141" s="44">
        <v>1</v>
      </c>
      <c r="F141" s="43" t="s">
        <v>47</v>
      </c>
      <c r="G141" s="10" t="s">
        <v>57</v>
      </c>
    </row>
    <row r="142" spans="1:1024" hidden="1">
      <c r="A142" s="27">
        <v>1130119</v>
      </c>
      <c r="B142" s="85" t="s">
        <v>297</v>
      </c>
      <c r="C142" s="27">
        <v>355</v>
      </c>
      <c r="D142" s="41">
        <v>4</v>
      </c>
      <c r="E142" s="44">
        <v>1</v>
      </c>
      <c r="F142" s="43" t="s">
        <v>47</v>
      </c>
      <c r="G142" s="84" t="s">
        <v>261</v>
      </c>
    </row>
    <row r="143" spans="1:1024" hidden="1">
      <c r="A143" s="27">
        <v>1130120</v>
      </c>
      <c r="B143" s="83" t="s">
        <v>75</v>
      </c>
      <c r="C143" s="27">
        <v>320</v>
      </c>
      <c r="D143" s="41">
        <v>2</v>
      </c>
      <c r="E143" s="44">
        <v>1</v>
      </c>
      <c r="F143" s="43" t="s">
        <v>47</v>
      </c>
      <c r="G143" s="84" t="s">
        <v>262</v>
      </c>
    </row>
    <row r="144" spans="1:1024" hidden="1">
      <c r="A144" s="27">
        <v>1130122</v>
      </c>
      <c r="B144" s="83" t="s">
        <v>49</v>
      </c>
      <c r="C144" s="27">
        <v>1500</v>
      </c>
      <c r="D144" s="41">
        <v>3</v>
      </c>
      <c r="E144" s="44">
        <v>2</v>
      </c>
      <c r="F144" s="43" t="s">
        <v>50</v>
      </c>
      <c r="G144" s="84" t="s">
        <v>294</v>
      </c>
    </row>
    <row r="145" spans="1:1024" hidden="1">
      <c r="A145" s="27">
        <v>1130124</v>
      </c>
      <c r="B145" s="83" t="s">
        <v>108</v>
      </c>
      <c r="C145" s="27">
        <v>100</v>
      </c>
      <c r="D145" s="41">
        <v>1</v>
      </c>
      <c r="E145" s="44">
        <v>2</v>
      </c>
      <c r="F145" s="43" t="s">
        <v>50</v>
      </c>
      <c r="G145" s="10" t="s">
        <v>76</v>
      </c>
    </row>
    <row r="146" spans="1:1024" hidden="1">
      <c r="A146" s="27">
        <v>1130125</v>
      </c>
      <c r="B146" s="83" t="s">
        <v>165</v>
      </c>
      <c r="C146" s="27">
        <v>400</v>
      </c>
      <c r="D146" s="41">
        <v>10</v>
      </c>
      <c r="E146" s="44">
        <v>1</v>
      </c>
      <c r="F146" s="43" t="s">
        <v>47</v>
      </c>
      <c r="G146" s="84" t="s">
        <v>265</v>
      </c>
    </row>
    <row r="147" spans="1:1024" hidden="1">
      <c r="A147" s="27">
        <v>1130126</v>
      </c>
      <c r="B147" s="83" t="s">
        <v>149</v>
      </c>
      <c r="C147" s="27">
        <v>30</v>
      </c>
      <c r="D147" s="41">
        <v>1</v>
      </c>
      <c r="E147" s="44">
        <v>1</v>
      </c>
      <c r="F147" s="43" t="s">
        <v>47</v>
      </c>
      <c r="G147" s="10" t="s">
        <v>43</v>
      </c>
    </row>
    <row r="148" spans="1:1024" hidden="1">
      <c r="A148" s="27">
        <v>1130127</v>
      </c>
      <c r="B148" s="83" t="s">
        <v>183</v>
      </c>
      <c r="C148" s="27">
        <v>120</v>
      </c>
      <c r="D148" s="41">
        <v>3</v>
      </c>
      <c r="E148" s="44">
        <v>1</v>
      </c>
      <c r="F148" s="43" t="s">
        <v>47</v>
      </c>
      <c r="G148" s="10" t="s">
        <v>184</v>
      </c>
    </row>
    <row r="149" spans="1:1024" hidden="1">
      <c r="A149" s="27">
        <v>1130128</v>
      </c>
      <c r="B149" s="83" t="s">
        <v>174</v>
      </c>
      <c r="C149" s="27">
        <v>300</v>
      </c>
      <c r="D149" s="41">
        <v>3</v>
      </c>
      <c r="E149" s="44">
        <v>1</v>
      </c>
      <c r="F149" s="43" t="s">
        <v>47</v>
      </c>
      <c r="G149" s="84" t="s">
        <v>269</v>
      </c>
    </row>
    <row r="150" spans="1:1024" hidden="1">
      <c r="A150" s="27">
        <v>1130132</v>
      </c>
      <c r="B150" s="83" t="s">
        <v>133</v>
      </c>
      <c r="C150" s="27">
        <v>385</v>
      </c>
      <c r="D150" s="41">
        <v>2</v>
      </c>
      <c r="E150" s="44">
        <v>1</v>
      </c>
      <c r="F150" s="43" t="s">
        <v>47</v>
      </c>
      <c r="G150" s="10" t="s">
        <v>55</v>
      </c>
    </row>
    <row r="151" spans="1:1024" hidden="1">
      <c r="A151" s="27">
        <v>1130133</v>
      </c>
      <c r="B151" s="83" t="s">
        <v>197</v>
      </c>
      <c r="C151" s="27">
        <v>300</v>
      </c>
      <c r="D151" s="41">
        <v>2</v>
      </c>
      <c r="E151" s="44">
        <v>1</v>
      </c>
      <c r="F151" s="43" t="s">
        <v>47</v>
      </c>
      <c r="G151" s="84" t="s">
        <v>186</v>
      </c>
    </row>
    <row r="152" spans="1:1024" hidden="1">
      <c r="A152" s="27">
        <v>1130135</v>
      </c>
      <c r="B152" s="83" t="s">
        <v>163</v>
      </c>
      <c r="C152" s="27">
        <v>185</v>
      </c>
      <c r="D152" s="41">
        <v>1</v>
      </c>
      <c r="E152" s="44">
        <v>1</v>
      </c>
      <c r="F152" s="43" t="s">
        <v>47</v>
      </c>
      <c r="G152" s="10" t="s">
        <v>43</v>
      </c>
    </row>
    <row r="153" spans="1:1024" hidden="1">
      <c r="A153" s="27">
        <v>1130136</v>
      </c>
      <c r="B153" s="83" t="s">
        <v>168</v>
      </c>
      <c r="C153" s="27">
        <v>355</v>
      </c>
      <c r="D153" s="41">
        <v>3</v>
      </c>
      <c r="E153" s="44">
        <v>1</v>
      </c>
      <c r="F153" s="43" t="s">
        <v>47</v>
      </c>
      <c r="G153" s="84" t="s">
        <v>317</v>
      </c>
    </row>
    <row r="154" spans="1:1024" hidden="1">
      <c r="A154" s="27">
        <v>1130139</v>
      </c>
      <c r="B154" s="83" t="s">
        <v>179</v>
      </c>
      <c r="C154" s="27">
        <v>350</v>
      </c>
      <c r="D154" s="41">
        <v>2</v>
      </c>
      <c r="E154" s="44">
        <v>1</v>
      </c>
      <c r="F154" s="45" t="s">
        <v>147</v>
      </c>
      <c r="G154" s="10" t="s">
        <v>128</v>
      </c>
    </row>
    <row r="155" spans="1:1024" hidden="1">
      <c r="A155" s="27">
        <v>1130140</v>
      </c>
      <c r="B155" s="83" t="s">
        <v>68</v>
      </c>
      <c r="C155" s="27">
        <v>80</v>
      </c>
      <c r="D155" s="41">
        <v>1</v>
      </c>
      <c r="E155" s="44">
        <v>2</v>
      </c>
      <c r="F155" s="43" t="s">
        <v>50</v>
      </c>
      <c r="G155" s="84" t="s">
        <v>274</v>
      </c>
    </row>
    <row r="156" spans="1:1024" hidden="1">
      <c r="A156" s="27">
        <v>1130141</v>
      </c>
      <c r="B156" s="83" t="s">
        <v>89</v>
      </c>
      <c r="C156" s="27">
        <v>160</v>
      </c>
      <c r="D156" s="41">
        <v>2</v>
      </c>
      <c r="E156" s="44">
        <v>1</v>
      </c>
      <c r="F156" s="43" t="s">
        <v>47</v>
      </c>
      <c r="G156" s="84" t="s">
        <v>285</v>
      </c>
    </row>
    <row r="157" spans="1:1024" s="26" customFormat="1" hidden="1">
      <c r="A157" s="27">
        <v>1130142</v>
      </c>
      <c r="B157" s="83" t="s">
        <v>85</v>
      </c>
      <c r="C157" s="27">
        <v>60</v>
      </c>
      <c r="D157" s="41">
        <v>2</v>
      </c>
      <c r="E157" s="44">
        <v>1</v>
      </c>
      <c r="F157" s="43" t="s">
        <v>47</v>
      </c>
      <c r="G157" s="10" t="s">
        <v>86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</row>
    <row r="158" spans="1:1024" hidden="1">
      <c r="A158" s="89">
        <v>1130143</v>
      </c>
      <c r="B158" s="83" t="s">
        <v>153</v>
      </c>
      <c r="C158" s="27">
        <v>150</v>
      </c>
      <c r="D158" s="41">
        <v>1</v>
      </c>
      <c r="E158" s="44">
        <v>1</v>
      </c>
      <c r="F158" s="43" t="s">
        <v>47</v>
      </c>
      <c r="G158" s="84" t="s">
        <v>71</v>
      </c>
    </row>
    <row r="159" spans="1:1024" hidden="1">
      <c r="A159" s="27">
        <v>1130144</v>
      </c>
      <c r="B159" s="83" t="s">
        <v>114</v>
      </c>
      <c r="C159" s="27">
        <v>150</v>
      </c>
      <c r="D159" s="41">
        <v>1</v>
      </c>
      <c r="E159" s="44">
        <v>1</v>
      </c>
      <c r="F159" s="43" t="s">
        <v>47</v>
      </c>
      <c r="G159" s="10" t="s">
        <v>48</v>
      </c>
    </row>
    <row r="160" spans="1:1024" hidden="1">
      <c r="A160" s="27">
        <v>1130145</v>
      </c>
      <c r="B160" s="83" t="s">
        <v>84</v>
      </c>
      <c r="C160" s="27">
        <v>200</v>
      </c>
      <c r="D160" s="41">
        <v>2</v>
      </c>
      <c r="E160" s="44">
        <v>2</v>
      </c>
      <c r="F160" s="47" t="s">
        <v>50</v>
      </c>
      <c r="G160" s="84" t="s">
        <v>285</v>
      </c>
    </row>
    <row r="161" spans="1:1024" hidden="1">
      <c r="A161" s="27">
        <v>1130147</v>
      </c>
      <c r="B161" s="83" t="s">
        <v>305</v>
      </c>
      <c r="C161" s="27">
        <v>250</v>
      </c>
      <c r="D161" s="41">
        <v>2</v>
      </c>
      <c r="E161" s="27">
        <v>1</v>
      </c>
      <c r="F161" s="46" t="s">
        <v>47</v>
      </c>
      <c r="G161" s="86" t="s">
        <v>97</v>
      </c>
    </row>
    <row r="162" spans="1:1024" hidden="1">
      <c r="A162" s="27">
        <v>1130148</v>
      </c>
      <c r="B162" s="83" t="s">
        <v>148</v>
      </c>
      <c r="C162" s="27">
        <v>220</v>
      </c>
      <c r="D162" s="41">
        <v>1</v>
      </c>
      <c r="E162" s="44">
        <v>1</v>
      </c>
      <c r="F162" s="43" t="s">
        <v>47</v>
      </c>
      <c r="G162" s="10" t="s">
        <v>43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  <c r="IW162" s="26"/>
      <c r="IX162" s="26"/>
      <c r="IY162" s="26"/>
      <c r="IZ162" s="26"/>
      <c r="JA162" s="26"/>
      <c r="JB162" s="26"/>
      <c r="JC162" s="26"/>
      <c r="JD162" s="26"/>
      <c r="JE162" s="26"/>
      <c r="JF162" s="26"/>
      <c r="JG162" s="26"/>
      <c r="JH162" s="26"/>
      <c r="JI162" s="26"/>
      <c r="JJ162" s="26"/>
      <c r="JK162" s="26"/>
      <c r="JL162" s="26"/>
      <c r="JM162" s="26"/>
      <c r="JN162" s="26"/>
      <c r="JO162" s="26"/>
      <c r="JP162" s="26"/>
      <c r="JQ162" s="26"/>
      <c r="JR162" s="26"/>
      <c r="JS162" s="26"/>
      <c r="JT162" s="26"/>
      <c r="JU162" s="26"/>
      <c r="JV162" s="26"/>
      <c r="JW162" s="26"/>
      <c r="JX162" s="26"/>
      <c r="JY162" s="26"/>
      <c r="JZ162" s="26"/>
      <c r="KA162" s="26"/>
      <c r="KB162" s="26"/>
      <c r="KC162" s="26"/>
      <c r="KD162" s="26"/>
      <c r="KE162" s="26"/>
      <c r="KF162" s="26"/>
      <c r="KG162" s="26"/>
      <c r="KH162" s="26"/>
      <c r="KI162" s="26"/>
      <c r="KJ162" s="26"/>
      <c r="KK162" s="26"/>
      <c r="KL162" s="26"/>
      <c r="KM162" s="26"/>
      <c r="KN162" s="26"/>
      <c r="KO162" s="26"/>
      <c r="KP162" s="26"/>
      <c r="KQ162" s="26"/>
      <c r="KR162" s="26"/>
      <c r="KS162" s="26"/>
      <c r="KT162" s="26"/>
      <c r="KU162" s="26"/>
      <c r="KV162" s="26"/>
      <c r="KW162" s="26"/>
      <c r="KX162" s="26"/>
      <c r="KY162" s="26"/>
      <c r="KZ162" s="26"/>
      <c r="LA162" s="26"/>
      <c r="LB162" s="26"/>
      <c r="LC162" s="26"/>
      <c r="LD162" s="26"/>
      <c r="LE162" s="26"/>
      <c r="LF162" s="26"/>
      <c r="LG162" s="26"/>
      <c r="LH162" s="26"/>
      <c r="LI162" s="26"/>
      <c r="LJ162" s="26"/>
      <c r="LK162" s="26"/>
      <c r="LL162" s="26"/>
      <c r="LM162" s="26"/>
      <c r="LN162" s="26"/>
      <c r="LO162" s="26"/>
      <c r="LP162" s="26"/>
      <c r="LQ162" s="26"/>
      <c r="LR162" s="26"/>
      <c r="LS162" s="26"/>
      <c r="LT162" s="26"/>
      <c r="LU162" s="26"/>
      <c r="LV162" s="26"/>
      <c r="LW162" s="26"/>
      <c r="LX162" s="26"/>
      <c r="LY162" s="26"/>
      <c r="LZ162" s="26"/>
      <c r="MA162" s="26"/>
      <c r="MB162" s="26"/>
      <c r="MC162" s="26"/>
      <c r="MD162" s="26"/>
      <c r="ME162" s="26"/>
      <c r="MF162" s="26"/>
      <c r="MG162" s="26"/>
      <c r="MH162" s="26"/>
      <c r="MI162" s="26"/>
      <c r="MJ162" s="26"/>
      <c r="MK162" s="26"/>
      <c r="ML162" s="26"/>
      <c r="MM162" s="26"/>
      <c r="MN162" s="26"/>
      <c r="MO162" s="26"/>
      <c r="MP162" s="26"/>
      <c r="MQ162" s="26"/>
      <c r="MR162" s="26"/>
      <c r="MS162" s="26"/>
      <c r="MT162" s="26"/>
      <c r="MU162" s="26"/>
      <c r="MV162" s="26"/>
      <c r="MW162" s="26"/>
      <c r="MX162" s="26"/>
      <c r="MY162" s="26"/>
      <c r="MZ162" s="26"/>
      <c r="NA162" s="26"/>
      <c r="NB162" s="26"/>
      <c r="NC162" s="26"/>
      <c r="ND162" s="26"/>
      <c r="NE162" s="26"/>
      <c r="NF162" s="26"/>
      <c r="NG162" s="26"/>
      <c r="NH162" s="26"/>
      <c r="NI162" s="26"/>
      <c r="NJ162" s="26"/>
      <c r="NK162" s="26"/>
      <c r="NL162" s="26"/>
      <c r="NM162" s="26"/>
      <c r="NN162" s="26"/>
      <c r="NO162" s="26"/>
      <c r="NP162" s="26"/>
      <c r="NQ162" s="26"/>
      <c r="NR162" s="26"/>
      <c r="NS162" s="26"/>
      <c r="NT162" s="26"/>
      <c r="NU162" s="26"/>
      <c r="NV162" s="26"/>
      <c r="NW162" s="26"/>
      <c r="NX162" s="26"/>
      <c r="NY162" s="26"/>
      <c r="NZ162" s="26"/>
      <c r="OA162" s="26"/>
      <c r="OB162" s="26"/>
      <c r="OC162" s="26"/>
      <c r="OD162" s="26"/>
      <c r="OE162" s="26"/>
      <c r="OF162" s="26"/>
      <c r="OG162" s="26"/>
      <c r="OH162" s="26"/>
      <c r="OI162" s="26"/>
      <c r="OJ162" s="26"/>
      <c r="OK162" s="26"/>
      <c r="OL162" s="26"/>
      <c r="OM162" s="26"/>
      <c r="ON162" s="26"/>
      <c r="OO162" s="26"/>
      <c r="OP162" s="26"/>
      <c r="OQ162" s="26"/>
      <c r="OR162" s="26"/>
      <c r="OS162" s="26"/>
      <c r="OT162" s="26"/>
      <c r="OU162" s="26"/>
      <c r="OV162" s="26"/>
      <c r="OW162" s="26"/>
      <c r="OX162" s="26"/>
      <c r="OY162" s="26"/>
      <c r="OZ162" s="26"/>
      <c r="PA162" s="26"/>
      <c r="PB162" s="26"/>
      <c r="PC162" s="26"/>
      <c r="PD162" s="26"/>
      <c r="PE162" s="26"/>
      <c r="PF162" s="26"/>
      <c r="PG162" s="26"/>
      <c r="PH162" s="26"/>
      <c r="PI162" s="26"/>
      <c r="PJ162" s="26"/>
      <c r="PK162" s="26"/>
      <c r="PL162" s="26"/>
      <c r="PM162" s="26"/>
      <c r="PN162" s="26"/>
      <c r="PO162" s="26"/>
      <c r="PP162" s="26"/>
      <c r="PQ162" s="26"/>
      <c r="PR162" s="26"/>
      <c r="PS162" s="26"/>
      <c r="PT162" s="26"/>
      <c r="PU162" s="26"/>
      <c r="PV162" s="26"/>
      <c r="PW162" s="26"/>
      <c r="PX162" s="26"/>
      <c r="PY162" s="26"/>
      <c r="PZ162" s="26"/>
      <c r="QA162" s="26"/>
      <c r="QB162" s="26"/>
      <c r="QC162" s="26"/>
      <c r="QD162" s="26"/>
      <c r="QE162" s="26"/>
      <c r="QF162" s="26"/>
      <c r="QG162" s="26"/>
      <c r="QH162" s="26"/>
      <c r="QI162" s="26"/>
      <c r="QJ162" s="26"/>
      <c r="QK162" s="26"/>
      <c r="QL162" s="26"/>
      <c r="QM162" s="26"/>
      <c r="QN162" s="26"/>
      <c r="QO162" s="26"/>
      <c r="QP162" s="26"/>
      <c r="QQ162" s="26"/>
      <c r="QR162" s="26"/>
      <c r="QS162" s="26"/>
      <c r="QT162" s="26"/>
      <c r="QU162" s="26"/>
      <c r="QV162" s="26"/>
      <c r="QW162" s="26"/>
      <c r="QX162" s="26"/>
      <c r="QY162" s="26"/>
      <c r="QZ162" s="26"/>
      <c r="RA162" s="26"/>
      <c r="RB162" s="26"/>
      <c r="RC162" s="26"/>
      <c r="RD162" s="26"/>
      <c r="RE162" s="26"/>
      <c r="RF162" s="26"/>
      <c r="RG162" s="26"/>
      <c r="RH162" s="26"/>
      <c r="RI162" s="26"/>
      <c r="RJ162" s="26"/>
      <c r="RK162" s="26"/>
      <c r="RL162" s="26"/>
      <c r="RM162" s="26"/>
      <c r="RN162" s="26"/>
      <c r="RO162" s="26"/>
      <c r="RP162" s="26"/>
      <c r="RQ162" s="26"/>
      <c r="RR162" s="26"/>
      <c r="RS162" s="26"/>
      <c r="RT162" s="26"/>
      <c r="RU162" s="26"/>
      <c r="RV162" s="26"/>
      <c r="RW162" s="26"/>
      <c r="RX162" s="26"/>
      <c r="RY162" s="26"/>
      <c r="RZ162" s="26"/>
      <c r="SA162" s="26"/>
      <c r="SB162" s="26"/>
      <c r="SC162" s="26"/>
      <c r="SD162" s="26"/>
      <c r="SE162" s="26"/>
      <c r="SF162" s="26"/>
      <c r="SG162" s="26"/>
      <c r="SH162" s="26"/>
      <c r="SI162" s="26"/>
      <c r="SJ162" s="26"/>
      <c r="SK162" s="26"/>
      <c r="SL162" s="26"/>
      <c r="SM162" s="26"/>
      <c r="SN162" s="26"/>
      <c r="SO162" s="26"/>
      <c r="SP162" s="26"/>
      <c r="SQ162" s="26"/>
      <c r="SR162" s="26"/>
      <c r="SS162" s="26"/>
      <c r="ST162" s="26"/>
      <c r="SU162" s="26"/>
      <c r="SV162" s="26"/>
      <c r="SW162" s="26"/>
      <c r="SX162" s="26"/>
      <c r="SY162" s="26"/>
      <c r="SZ162" s="26"/>
      <c r="TA162" s="26"/>
      <c r="TB162" s="26"/>
      <c r="TC162" s="26"/>
      <c r="TD162" s="26"/>
      <c r="TE162" s="26"/>
      <c r="TF162" s="26"/>
      <c r="TG162" s="26"/>
      <c r="TH162" s="26"/>
      <c r="TI162" s="26"/>
      <c r="TJ162" s="26"/>
      <c r="TK162" s="26"/>
      <c r="TL162" s="26"/>
      <c r="TM162" s="26"/>
      <c r="TN162" s="26"/>
      <c r="TO162" s="26"/>
      <c r="TP162" s="26"/>
      <c r="TQ162" s="26"/>
      <c r="TR162" s="26"/>
      <c r="TS162" s="26"/>
      <c r="TT162" s="26"/>
      <c r="TU162" s="26"/>
      <c r="TV162" s="26"/>
      <c r="TW162" s="26"/>
      <c r="TX162" s="26"/>
      <c r="TY162" s="26"/>
      <c r="TZ162" s="26"/>
      <c r="UA162" s="26"/>
      <c r="UB162" s="26"/>
      <c r="UC162" s="26"/>
      <c r="UD162" s="26"/>
      <c r="UE162" s="26"/>
      <c r="UF162" s="26"/>
      <c r="UG162" s="26"/>
      <c r="UH162" s="26"/>
      <c r="UI162" s="26"/>
      <c r="UJ162" s="26"/>
      <c r="UK162" s="26"/>
      <c r="UL162" s="26"/>
      <c r="UM162" s="26"/>
      <c r="UN162" s="26"/>
      <c r="UO162" s="26"/>
      <c r="UP162" s="26"/>
      <c r="UQ162" s="26"/>
      <c r="UR162" s="26"/>
      <c r="US162" s="26"/>
      <c r="UT162" s="26"/>
      <c r="UU162" s="26"/>
      <c r="UV162" s="26"/>
      <c r="UW162" s="26"/>
      <c r="UX162" s="26"/>
      <c r="UY162" s="26"/>
      <c r="UZ162" s="26"/>
      <c r="VA162" s="26"/>
      <c r="VB162" s="26"/>
      <c r="VC162" s="26"/>
      <c r="VD162" s="26"/>
      <c r="VE162" s="26"/>
      <c r="VF162" s="26"/>
      <c r="VG162" s="26"/>
      <c r="VH162" s="26"/>
      <c r="VI162" s="26"/>
      <c r="VJ162" s="26"/>
      <c r="VK162" s="26"/>
      <c r="VL162" s="26"/>
      <c r="VM162" s="26"/>
      <c r="VN162" s="26"/>
      <c r="VO162" s="26"/>
      <c r="VP162" s="26"/>
      <c r="VQ162" s="26"/>
      <c r="VR162" s="26"/>
      <c r="VS162" s="26"/>
      <c r="VT162" s="26"/>
      <c r="VU162" s="26"/>
      <c r="VV162" s="26"/>
      <c r="VW162" s="26"/>
      <c r="VX162" s="26"/>
      <c r="VY162" s="26"/>
      <c r="VZ162" s="26"/>
      <c r="WA162" s="26"/>
      <c r="WB162" s="26"/>
      <c r="WC162" s="26"/>
      <c r="WD162" s="26"/>
      <c r="WE162" s="26"/>
      <c r="WF162" s="26"/>
      <c r="WG162" s="26"/>
      <c r="WH162" s="26"/>
      <c r="WI162" s="26"/>
      <c r="WJ162" s="26"/>
      <c r="WK162" s="26"/>
      <c r="WL162" s="26"/>
      <c r="WM162" s="26"/>
      <c r="WN162" s="26"/>
      <c r="WO162" s="26"/>
      <c r="WP162" s="26"/>
      <c r="WQ162" s="26"/>
      <c r="WR162" s="26"/>
      <c r="WS162" s="26"/>
      <c r="WT162" s="26"/>
      <c r="WU162" s="26"/>
      <c r="WV162" s="26"/>
      <c r="WW162" s="26"/>
      <c r="WX162" s="26"/>
      <c r="WY162" s="26"/>
      <c r="WZ162" s="26"/>
      <c r="XA162" s="26"/>
      <c r="XB162" s="26"/>
      <c r="XC162" s="26"/>
      <c r="XD162" s="26"/>
      <c r="XE162" s="26"/>
      <c r="XF162" s="26"/>
      <c r="XG162" s="26"/>
      <c r="XH162" s="26"/>
      <c r="XI162" s="26"/>
      <c r="XJ162" s="26"/>
      <c r="XK162" s="26"/>
      <c r="XL162" s="26"/>
      <c r="XM162" s="26"/>
      <c r="XN162" s="26"/>
      <c r="XO162" s="26"/>
      <c r="XP162" s="26"/>
      <c r="XQ162" s="26"/>
      <c r="XR162" s="26"/>
      <c r="XS162" s="26"/>
      <c r="XT162" s="26"/>
      <c r="XU162" s="26"/>
      <c r="XV162" s="26"/>
      <c r="XW162" s="26"/>
      <c r="XX162" s="26"/>
      <c r="XY162" s="26"/>
      <c r="XZ162" s="26"/>
      <c r="YA162" s="26"/>
      <c r="YB162" s="26"/>
      <c r="YC162" s="26"/>
      <c r="YD162" s="26"/>
      <c r="YE162" s="26"/>
      <c r="YF162" s="26"/>
      <c r="YG162" s="26"/>
      <c r="YH162" s="26"/>
      <c r="YI162" s="26"/>
      <c r="YJ162" s="26"/>
      <c r="YK162" s="26"/>
      <c r="YL162" s="26"/>
      <c r="YM162" s="26"/>
      <c r="YN162" s="26"/>
      <c r="YO162" s="26"/>
      <c r="YP162" s="26"/>
      <c r="YQ162" s="26"/>
      <c r="YR162" s="26"/>
      <c r="YS162" s="26"/>
      <c r="YT162" s="26"/>
      <c r="YU162" s="26"/>
      <c r="YV162" s="26"/>
      <c r="YW162" s="26"/>
      <c r="YX162" s="26"/>
      <c r="YY162" s="26"/>
      <c r="YZ162" s="26"/>
      <c r="ZA162" s="26"/>
      <c r="ZB162" s="26"/>
      <c r="ZC162" s="26"/>
      <c r="ZD162" s="26"/>
      <c r="ZE162" s="26"/>
      <c r="ZF162" s="26"/>
      <c r="ZG162" s="26"/>
      <c r="ZH162" s="26"/>
      <c r="ZI162" s="26"/>
      <c r="ZJ162" s="26"/>
      <c r="ZK162" s="26"/>
      <c r="ZL162" s="26"/>
      <c r="ZM162" s="26"/>
      <c r="ZN162" s="26"/>
      <c r="ZO162" s="26"/>
      <c r="ZP162" s="26"/>
      <c r="ZQ162" s="26"/>
      <c r="ZR162" s="26"/>
      <c r="ZS162" s="26"/>
      <c r="ZT162" s="26"/>
      <c r="ZU162" s="26"/>
      <c r="ZV162" s="26"/>
      <c r="ZW162" s="26"/>
      <c r="ZX162" s="26"/>
      <c r="ZY162" s="26"/>
      <c r="ZZ162" s="26"/>
      <c r="AAA162" s="26"/>
      <c r="AAB162" s="26"/>
      <c r="AAC162" s="26"/>
      <c r="AAD162" s="26"/>
      <c r="AAE162" s="26"/>
      <c r="AAF162" s="26"/>
      <c r="AAG162" s="26"/>
      <c r="AAH162" s="26"/>
      <c r="AAI162" s="26"/>
      <c r="AAJ162" s="26"/>
      <c r="AAK162" s="26"/>
      <c r="AAL162" s="26"/>
      <c r="AAM162" s="26"/>
      <c r="AAN162" s="26"/>
      <c r="AAO162" s="26"/>
      <c r="AAP162" s="26"/>
      <c r="AAQ162" s="26"/>
      <c r="AAR162" s="26"/>
      <c r="AAS162" s="26"/>
      <c r="AAT162" s="26"/>
      <c r="AAU162" s="26"/>
      <c r="AAV162" s="26"/>
      <c r="AAW162" s="26"/>
      <c r="AAX162" s="26"/>
      <c r="AAY162" s="26"/>
      <c r="AAZ162" s="26"/>
      <c r="ABA162" s="26"/>
      <c r="ABB162" s="26"/>
      <c r="ABC162" s="26"/>
      <c r="ABD162" s="26"/>
      <c r="ABE162" s="26"/>
      <c r="ABF162" s="26"/>
      <c r="ABG162" s="26"/>
      <c r="ABH162" s="26"/>
      <c r="ABI162" s="26"/>
      <c r="ABJ162" s="26"/>
      <c r="ABK162" s="26"/>
      <c r="ABL162" s="26"/>
      <c r="ABM162" s="26"/>
      <c r="ABN162" s="26"/>
      <c r="ABO162" s="26"/>
      <c r="ABP162" s="26"/>
      <c r="ABQ162" s="26"/>
      <c r="ABR162" s="26"/>
      <c r="ABS162" s="26"/>
      <c r="ABT162" s="26"/>
      <c r="ABU162" s="26"/>
      <c r="ABV162" s="26"/>
      <c r="ABW162" s="26"/>
      <c r="ABX162" s="26"/>
      <c r="ABY162" s="26"/>
      <c r="ABZ162" s="26"/>
      <c r="ACA162" s="26"/>
      <c r="ACB162" s="26"/>
      <c r="ACC162" s="26"/>
      <c r="ACD162" s="26"/>
      <c r="ACE162" s="26"/>
      <c r="ACF162" s="26"/>
      <c r="ACG162" s="26"/>
      <c r="ACH162" s="26"/>
      <c r="ACI162" s="26"/>
      <c r="ACJ162" s="26"/>
      <c r="ACK162" s="26"/>
      <c r="ACL162" s="26"/>
      <c r="ACM162" s="26"/>
      <c r="ACN162" s="26"/>
      <c r="ACO162" s="26"/>
      <c r="ACP162" s="26"/>
      <c r="ACQ162" s="26"/>
      <c r="ACR162" s="26"/>
      <c r="ACS162" s="26"/>
      <c r="ACT162" s="26"/>
      <c r="ACU162" s="26"/>
      <c r="ACV162" s="26"/>
      <c r="ACW162" s="26"/>
      <c r="ACX162" s="26"/>
      <c r="ACY162" s="26"/>
      <c r="ACZ162" s="26"/>
      <c r="ADA162" s="26"/>
      <c r="ADB162" s="26"/>
      <c r="ADC162" s="26"/>
      <c r="ADD162" s="26"/>
      <c r="ADE162" s="26"/>
      <c r="ADF162" s="26"/>
      <c r="ADG162" s="26"/>
      <c r="ADH162" s="26"/>
      <c r="ADI162" s="26"/>
      <c r="ADJ162" s="26"/>
      <c r="ADK162" s="26"/>
      <c r="ADL162" s="26"/>
      <c r="ADM162" s="26"/>
      <c r="ADN162" s="26"/>
      <c r="ADO162" s="26"/>
      <c r="ADP162" s="26"/>
      <c r="ADQ162" s="26"/>
      <c r="ADR162" s="26"/>
      <c r="ADS162" s="26"/>
      <c r="ADT162" s="26"/>
      <c r="ADU162" s="26"/>
      <c r="ADV162" s="26"/>
      <c r="ADW162" s="26"/>
      <c r="ADX162" s="26"/>
      <c r="ADY162" s="26"/>
      <c r="ADZ162" s="26"/>
      <c r="AEA162" s="26"/>
      <c r="AEB162" s="26"/>
      <c r="AEC162" s="26"/>
      <c r="AED162" s="26"/>
      <c r="AEE162" s="26"/>
      <c r="AEF162" s="26"/>
      <c r="AEG162" s="26"/>
      <c r="AEH162" s="26"/>
      <c r="AEI162" s="26"/>
      <c r="AEJ162" s="26"/>
      <c r="AEK162" s="26"/>
      <c r="AEL162" s="26"/>
      <c r="AEM162" s="26"/>
      <c r="AEN162" s="26"/>
      <c r="AEO162" s="26"/>
      <c r="AEP162" s="26"/>
      <c r="AEQ162" s="26"/>
      <c r="AER162" s="26"/>
      <c r="AES162" s="26"/>
      <c r="AET162" s="26"/>
      <c r="AEU162" s="26"/>
      <c r="AEV162" s="26"/>
      <c r="AEW162" s="26"/>
      <c r="AEX162" s="26"/>
      <c r="AEY162" s="26"/>
      <c r="AEZ162" s="26"/>
      <c r="AFA162" s="26"/>
      <c r="AFB162" s="26"/>
      <c r="AFC162" s="26"/>
      <c r="AFD162" s="26"/>
      <c r="AFE162" s="26"/>
      <c r="AFF162" s="26"/>
      <c r="AFG162" s="26"/>
      <c r="AFH162" s="26"/>
      <c r="AFI162" s="26"/>
      <c r="AFJ162" s="26"/>
      <c r="AFK162" s="26"/>
      <c r="AFL162" s="26"/>
      <c r="AFM162" s="26"/>
      <c r="AFN162" s="26"/>
      <c r="AFO162" s="26"/>
      <c r="AFP162" s="26"/>
      <c r="AFQ162" s="26"/>
      <c r="AFR162" s="26"/>
      <c r="AFS162" s="26"/>
      <c r="AFT162" s="26"/>
      <c r="AFU162" s="26"/>
      <c r="AFV162" s="26"/>
      <c r="AFW162" s="26"/>
      <c r="AFX162" s="26"/>
      <c r="AFY162" s="26"/>
      <c r="AFZ162" s="26"/>
      <c r="AGA162" s="26"/>
      <c r="AGB162" s="26"/>
      <c r="AGC162" s="26"/>
      <c r="AGD162" s="26"/>
      <c r="AGE162" s="26"/>
      <c r="AGF162" s="26"/>
      <c r="AGG162" s="26"/>
      <c r="AGH162" s="26"/>
      <c r="AGI162" s="26"/>
      <c r="AGJ162" s="26"/>
      <c r="AGK162" s="26"/>
      <c r="AGL162" s="26"/>
      <c r="AGM162" s="26"/>
      <c r="AGN162" s="26"/>
      <c r="AGO162" s="26"/>
      <c r="AGP162" s="26"/>
      <c r="AGQ162" s="26"/>
      <c r="AGR162" s="26"/>
      <c r="AGS162" s="26"/>
      <c r="AGT162" s="26"/>
      <c r="AGU162" s="26"/>
      <c r="AGV162" s="26"/>
      <c r="AGW162" s="26"/>
      <c r="AGX162" s="26"/>
      <c r="AGY162" s="26"/>
      <c r="AGZ162" s="26"/>
      <c r="AHA162" s="26"/>
      <c r="AHB162" s="26"/>
      <c r="AHC162" s="26"/>
      <c r="AHD162" s="26"/>
      <c r="AHE162" s="26"/>
      <c r="AHF162" s="26"/>
      <c r="AHG162" s="26"/>
      <c r="AHH162" s="26"/>
      <c r="AHI162" s="26"/>
      <c r="AHJ162" s="26"/>
      <c r="AHK162" s="26"/>
      <c r="AHL162" s="26"/>
      <c r="AHM162" s="26"/>
      <c r="AHN162" s="26"/>
      <c r="AHO162" s="26"/>
      <c r="AHP162" s="26"/>
      <c r="AHQ162" s="26"/>
      <c r="AHR162" s="26"/>
      <c r="AHS162" s="26"/>
      <c r="AHT162" s="26"/>
      <c r="AHU162" s="26"/>
      <c r="AHV162" s="26"/>
      <c r="AHW162" s="26"/>
      <c r="AHX162" s="26"/>
      <c r="AHY162" s="26"/>
      <c r="AHZ162" s="26"/>
      <c r="AIA162" s="26"/>
      <c r="AIB162" s="26"/>
      <c r="AIC162" s="26"/>
      <c r="AID162" s="26"/>
      <c r="AIE162" s="26"/>
      <c r="AIF162" s="26"/>
      <c r="AIG162" s="26"/>
      <c r="AIH162" s="26"/>
      <c r="AII162" s="26"/>
      <c r="AIJ162" s="26"/>
      <c r="AIK162" s="26"/>
      <c r="AIL162" s="26"/>
      <c r="AIM162" s="26"/>
      <c r="AIN162" s="26"/>
      <c r="AIO162" s="26"/>
      <c r="AIP162" s="26"/>
      <c r="AIQ162" s="26"/>
      <c r="AIR162" s="26"/>
      <c r="AIS162" s="26"/>
      <c r="AIT162" s="26"/>
      <c r="AIU162" s="26"/>
      <c r="AIV162" s="26"/>
      <c r="AIW162" s="26"/>
      <c r="AIX162" s="26"/>
      <c r="AIY162" s="26"/>
      <c r="AIZ162" s="26"/>
      <c r="AJA162" s="26"/>
      <c r="AJB162" s="26"/>
      <c r="AJC162" s="26"/>
      <c r="AJD162" s="26"/>
      <c r="AJE162" s="26"/>
      <c r="AJF162" s="26"/>
      <c r="AJG162" s="26"/>
      <c r="AJH162" s="26"/>
      <c r="AJI162" s="26"/>
      <c r="AJJ162" s="26"/>
      <c r="AJK162" s="26"/>
      <c r="AJL162" s="26"/>
      <c r="AJM162" s="26"/>
      <c r="AJN162" s="26"/>
      <c r="AJO162" s="26"/>
      <c r="AJP162" s="26"/>
      <c r="AJQ162" s="26"/>
      <c r="AJR162" s="26"/>
      <c r="AJS162" s="26"/>
      <c r="AJT162" s="26"/>
      <c r="AJU162" s="26"/>
      <c r="AJV162" s="26"/>
      <c r="AJW162" s="26"/>
      <c r="AJX162" s="26"/>
      <c r="AJY162" s="26"/>
      <c r="AJZ162" s="26"/>
      <c r="AKA162" s="26"/>
      <c r="AKB162" s="26"/>
      <c r="AKC162" s="26"/>
      <c r="AKD162" s="26"/>
      <c r="AKE162" s="26"/>
      <c r="AKF162" s="26"/>
      <c r="AKG162" s="26"/>
      <c r="AKH162" s="26"/>
      <c r="AKI162" s="26"/>
      <c r="AKJ162" s="26"/>
      <c r="AKK162" s="26"/>
      <c r="AKL162" s="26"/>
      <c r="AKM162" s="26"/>
      <c r="AKN162" s="26"/>
      <c r="AKO162" s="26"/>
      <c r="AKP162" s="26"/>
      <c r="AKQ162" s="26"/>
      <c r="AKR162" s="26"/>
      <c r="AKS162" s="26"/>
      <c r="AKT162" s="26"/>
      <c r="AKU162" s="26"/>
      <c r="AKV162" s="26"/>
      <c r="AKW162" s="26"/>
      <c r="AKX162" s="26"/>
      <c r="AKY162" s="26"/>
      <c r="AKZ162" s="26"/>
      <c r="ALA162" s="26"/>
      <c r="ALB162" s="26"/>
      <c r="ALC162" s="26"/>
      <c r="ALD162" s="26"/>
      <c r="ALE162" s="26"/>
      <c r="ALF162" s="26"/>
      <c r="ALG162" s="26"/>
      <c r="ALH162" s="26"/>
      <c r="ALI162" s="26"/>
      <c r="ALJ162" s="26"/>
      <c r="ALK162" s="26"/>
      <c r="ALL162" s="26"/>
      <c r="ALM162" s="26"/>
      <c r="ALN162" s="26"/>
      <c r="ALO162" s="26"/>
      <c r="ALP162" s="26"/>
      <c r="ALQ162" s="26"/>
      <c r="ALR162" s="26"/>
      <c r="ALS162" s="26"/>
      <c r="ALT162" s="26"/>
      <c r="ALU162" s="26"/>
      <c r="ALV162" s="26"/>
      <c r="ALW162" s="26"/>
      <c r="ALX162" s="26"/>
      <c r="ALY162" s="26"/>
      <c r="ALZ162" s="26"/>
      <c r="AMA162" s="26"/>
      <c r="AMB162" s="26"/>
      <c r="AMC162" s="26"/>
      <c r="AMD162" s="26"/>
      <c r="AME162" s="26"/>
      <c r="AMF162" s="26"/>
      <c r="AMG162" s="26"/>
      <c r="AMH162" s="26"/>
      <c r="AMI162" s="26"/>
      <c r="AMJ162" s="26"/>
    </row>
    <row r="163" spans="1:1024" hidden="1">
      <c r="A163" s="27">
        <v>1130149</v>
      </c>
      <c r="B163" s="83" t="s">
        <v>64</v>
      </c>
      <c r="C163" s="27">
        <v>100</v>
      </c>
      <c r="D163" s="41">
        <v>1</v>
      </c>
      <c r="E163" s="44">
        <v>1</v>
      </c>
      <c r="F163" s="43" t="s">
        <v>47</v>
      </c>
      <c r="G163" s="10" t="s">
        <v>65</v>
      </c>
    </row>
    <row r="164" spans="1:1024" hidden="1">
      <c r="A164" s="27">
        <v>1130150</v>
      </c>
      <c r="B164" s="83" t="s">
        <v>70</v>
      </c>
      <c r="C164" s="27">
        <v>200</v>
      </c>
      <c r="D164" s="41">
        <v>1</v>
      </c>
      <c r="E164" s="44">
        <v>1</v>
      </c>
      <c r="F164" s="43" t="s">
        <v>47</v>
      </c>
      <c r="G164" s="84" t="s">
        <v>63</v>
      </c>
    </row>
    <row r="165" spans="1:1024" hidden="1">
      <c r="A165" s="27">
        <v>1130151</v>
      </c>
      <c r="B165" s="83" t="s">
        <v>80</v>
      </c>
      <c r="C165" s="27">
        <v>200</v>
      </c>
      <c r="D165" s="41">
        <v>2</v>
      </c>
      <c r="E165" s="44">
        <v>1</v>
      </c>
      <c r="F165" s="43" t="s">
        <v>47</v>
      </c>
      <c r="G165" s="84" t="s">
        <v>331</v>
      </c>
    </row>
    <row r="166" spans="1:1024" hidden="1">
      <c r="A166" s="27">
        <v>1130152</v>
      </c>
      <c r="B166" s="83" t="s">
        <v>185</v>
      </c>
      <c r="C166" s="27">
        <v>60</v>
      </c>
      <c r="D166" s="41">
        <v>2</v>
      </c>
      <c r="E166" s="44">
        <v>1</v>
      </c>
      <c r="F166" s="43" t="s">
        <v>47</v>
      </c>
      <c r="G166" s="10" t="s">
        <v>186</v>
      </c>
    </row>
    <row r="167" spans="1:1024" hidden="1">
      <c r="A167" s="27">
        <v>1130156</v>
      </c>
      <c r="B167" s="83" t="s">
        <v>77</v>
      </c>
      <c r="C167" s="27">
        <v>60</v>
      </c>
      <c r="D167" s="41">
        <v>2</v>
      </c>
      <c r="E167" s="44">
        <v>1</v>
      </c>
      <c r="F167" s="43" t="s">
        <v>47</v>
      </c>
      <c r="G167" s="84" t="s">
        <v>128</v>
      </c>
    </row>
    <row r="168" spans="1:1024" hidden="1">
      <c r="A168" s="27">
        <v>1130157</v>
      </c>
      <c r="B168" s="83" t="s">
        <v>182</v>
      </c>
      <c r="C168" s="27">
        <v>30</v>
      </c>
      <c r="D168" s="41">
        <v>1</v>
      </c>
      <c r="E168" s="44">
        <v>1</v>
      </c>
      <c r="F168" s="43" t="s">
        <v>47</v>
      </c>
      <c r="G168" s="10" t="s">
        <v>61</v>
      </c>
    </row>
    <row r="169" spans="1:1024" hidden="1">
      <c r="A169" s="27">
        <v>1130158</v>
      </c>
      <c r="B169" s="83" t="s">
        <v>230</v>
      </c>
      <c r="C169" s="27">
        <v>350</v>
      </c>
      <c r="D169" s="41">
        <v>1</v>
      </c>
      <c r="E169" s="44">
        <v>1</v>
      </c>
      <c r="F169" s="43" t="s">
        <v>47</v>
      </c>
      <c r="G169" s="10" t="s">
        <v>48</v>
      </c>
    </row>
    <row r="170" spans="1:1024" hidden="1">
      <c r="A170" s="27">
        <v>1130161</v>
      </c>
      <c r="B170" s="83" t="s">
        <v>224</v>
      </c>
      <c r="C170" s="27">
        <v>70</v>
      </c>
      <c r="D170" s="41">
        <v>1</v>
      </c>
      <c r="E170" s="44">
        <v>1</v>
      </c>
      <c r="F170" s="43" t="s">
        <v>47</v>
      </c>
      <c r="G170" s="10" t="s">
        <v>43</v>
      </c>
    </row>
    <row r="171" spans="1:1024" hidden="1">
      <c r="A171" s="27">
        <v>1130162</v>
      </c>
      <c r="B171" s="83" t="s">
        <v>113</v>
      </c>
      <c r="C171" s="27">
        <v>0</v>
      </c>
      <c r="D171" s="41">
        <v>1</v>
      </c>
      <c r="E171" s="44">
        <v>2</v>
      </c>
      <c r="F171" s="43" t="s">
        <v>50</v>
      </c>
      <c r="G171" s="10" t="s">
        <v>48</v>
      </c>
    </row>
    <row r="172" spans="1:1024" s="23" customFormat="1" hidden="1">
      <c r="A172" s="27">
        <v>1130163</v>
      </c>
      <c r="B172" s="83" t="s">
        <v>199</v>
      </c>
      <c r="C172" s="27">
        <v>40</v>
      </c>
      <c r="D172" s="41">
        <v>1</v>
      </c>
      <c r="E172" s="44">
        <v>1</v>
      </c>
      <c r="F172" s="43" t="s">
        <v>47</v>
      </c>
      <c r="G172" s="10" t="s">
        <v>200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  <c r="ON172" s="1"/>
      <c r="OO172" s="1"/>
      <c r="OP172" s="1"/>
      <c r="OQ172" s="1"/>
      <c r="OR172" s="1"/>
      <c r="OS172" s="1"/>
      <c r="OT172" s="1"/>
      <c r="OU172" s="1"/>
      <c r="OV172" s="1"/>
      <c r="OW172" s="1"/>
      <c r="OX172" s="1"/>
      <c r="OY172" s="1"/>
      <c r="OZ172" s="1"/>
      <c r="PA172" s="1"/>
      <c r="PB172" s="1"/>
      <c r="PC172" s="1"/>
      <c r="PD172" s="1"/>
      <c r="PE172" s="1"/>
      <c r="PF172" s="1"/>
      <c r="PG172" s="1"/>
      <c r="PH172" s="1"/>
      <c r="PI172" s="1"/>
      <c r="PJ172" s="1"/>
      <c r="PK172" s="1"/>
      <c r="PL172" s="1"/>
      <c r="PM172" s="1"/>
      <c r="PN172" s="1"/>
      <c r="PO172" s="1"/>
      <c r="PP172" s="1"/>
      <c r="PQ172" s="1"/>
      <c r="PR172" s="1"/>
      <c r="PS172" s="1"/>
      <c r="PT172" s="1"/>
      <c r="PU172" s="1"/>
      <c r="PV172" s="1"/>
      <c r="PW172" s="1"/>
      <c r="PX172" s="1"/>
      <c r="PY172" s="1"/>
      <c r="PZ172" s="1"/>
      <c r="QA172" s="1"/>
      <c r="QB172" s="1"/>
      <c r="QC172" s="1"/>
      <c r="QD172" s="1"/>
      <c r="QE172" s="1"/>
      <c r="QF172" s="1"/>
      <c r="QG172" s="1"/>
      <c r="QH172" s="1"/>
      <c r="QI172" s="1"/>
      <c r="QJ172" s="1"/>
      <c r="QK172" s="1"/>
      <c r="QL172" s="1"/>
      <c r="QM172" s="1"/>
      <c r="QN172" s="1"/>
      <c r="QO172" s="1"/>
      <c r="QP172" s="1"/>
      <c r="QQ172" s="1"/>
      <c r="QR172" s="1"/>
      <c r="QS172" s="1"/>
      <c r="QT172" s="1"/>
      <c r="QU172" s="1"/>
      <c r="QV172" s="1"/>
      <c r="QW172" s="1"/>
      <c r="QX172" s="1"/>
      <c r="QY172" s="1"/>
      <c r="QZ172" s="1"/>
      <c r="RA172" s="1"/>
      <c r="RB172" s="1"/>
      <c r="RC172" s="1"/>
      <c r="RD172" s="1"/>
      <c r="RE172" s="1"/>
      <c r="RF172" s="1"/>
      <c r="RG172" s="1"/>
      <c r="RH172" s="1"/>
      <c r="RI172" s="1"/>
      <c r="RJ172" s="1"/>
      <c r="RK172" s="1"/>
      <c r="RL172" s="1"/>
      <c r="RM172" s="1"/>
      <c r="RN172" s="1"/>
      <c r="RO172" s="1"/>
      <c r="RP172" s="1"/>
      <c r="RQ172" s="1"/>
      <c r="RR172" s="1"/>
      <c r="RS172" s="1"/>
      <c r="RT172" s="1"/>
      <c r="RU172" s="1"/>
      <c r="RV172" s="1"/>
      <c r="RW172" s="1"/>
      <c r="RX172" s="1"/>
      <c r="RY172" s="1"/>
      <c r="RZ172" s="1"/>
      <c r="SA172" s="1"/>
      <c r="SB172" s="1"/>
      <c r="SC172" s="1"/>
      <c r="SD172" s="1"/>
      <c r="SE172" s="1"/>
      <c r="SF172" s="1"/>
      <c r="SG172" s="1"/>
      <c r="SH172" s="1"/>
      <c r="SI172" s="1"/>
      <c r="SJ172" s="1"/>
      <c r="SK172" s="1"/>
      <c r="SL172" s="1"/>
      <c r="SM172" s="1"/>
      <c r="SN172" s="1"/>
      <c r="SO172" s="1"/>
      <c r="SP172" s="1"/>
      <c r="SQ172" s="1"/>
      <c r="SR172" s="1"/>
      <c r="SS172" s="1"/>
      <c r="ST172" s="1"/>
      <c r="SU172" s="1"/>
      <c r="SV172" s="1"/>
      <c r="SW172" s="1"/>
      <c r="SX172" s="1"/>
      <c r="SY172" s="1"/>
      <c r="SZ172" s="1"/>
      <c r="TA172" s="1"/>
      <c r="TB172" s="1"/>
      <c r="TC172" s="1"/>
      <c r="TD172" s="1"/>
      <c r="TE172" s="1"/>
      <c r="TF172" s="1"/>
      <c r="TG172" s="1"/>
      <c r="TH172" s="1"/>
      <c r="TI172" s="1"/>
      <c r="TJ172" s="1"/>
      <c r="TK172" s="1"/>
      <c r="TL172" s="1"/>
      <c r="TM172" s="1"/>
      <c r="TN172" s="1"/>
      <c r="TO172" s="1"/>
      <c r="TP172" s="1"/>
      <c r="TQ172" s="1"/>
      <c r="TR172" s="1"/>
      <c r="TS172" s="1"/>
      <c r="TT172" s="1"/>
      <c r="TU172" s="1"/>
      <c r="TV172" s="1"/>
      <c r="TW172" s="1"/>
      <c r="TX172" s="1"/>
      <c r="TY172" s="1"/>
      <c r="TZ172" s="1"/>
      <c r="UA172" s="1"/>
      <c r="UB172" s="1"/>
      <c r="UC172" s="1"/>
      <c r="UD172" s="1"/>
      <c r="UE172" s="1"/>
      <c r="UF172" s="1"/>
      <c r="UG172" s="1"/>
      <c r="UH172" s="1"/>
      <c r="UI172" s="1"/>
      <c r="UJ172" s="1"/>
      <c r="UK172" s="1"/>
      <c r="UL172" s="1"/>
      <c r="UM172" s="1"/>
      <c r="UN172" s="1"/>
      <c r="UO172" s="1"/>
      <c r="UP172" s="1"/>
      <c r="UQ172" s="1"/>
      <c r="UR172" s="1"/>
      <c r="US172" s="1"/>
      <c r="UT172" s="1"/>
      <c r="UU172" s="1"/>
      <c r="UV172" s="1"/>
      <c r="UW172" s="1"/>
      <c r="UX172" s="1"/>
      <c r="UY172" s="1"/>
      <c r="UZ172" s="1"/>
      <c r="VA172" s="1"/>
      <c r="VB172" s="1"/>
      <c r="VC172" s="1"/>
      <c r="VD172" s="1"/>
      <c r="VE172" s="1"/>
      <c r="VF172" s="1"/>
      <c r="VG172" s="1"/>
      <c r="VH172" s="1"/>
      <c r="VI172" s="1"/>
      <c r="VJ172" s="1"/>
      <c r="VK172" s="1"/>
      <c r="VL172" s="1"/>
      <c r="VM172" s="1"/>
      <c r="VN172" s="1"/>
      <c r="VO172" s="1"/>
      <c r="VP172" s="1"/>
      <c r="VQ172" s="1"/>
      <c r="VR172" s="1"/>
      <c r="VS172" s="1"/>
      <c r="VT172" s="1"/>
      <c r="VU172" s="1"/>
      <c r="VV172" s="1"/>
      <c r="VW172" s="1"/>
      <c r="VX172" s="1"/>
      <c r="VY172" s="1"/>
      <c r="VZ172" s="1"/>
      <c r="WA172" s="1"/>
      <c r="WB172" s="1"/>
      <c r="WC172" s="1"/>
      <c r="WD172" s="1"/>
      <c r="WE172" s="1"/>
      <c r="WF172" s="1"/>
      <c r="WG172" s="1"/>
      <c r="WH172" s="1"/>
      <c r="WI172" s="1"/>
      <c r="WJ172" s="1"/>
      <c r="WK172" s="1"/>
      <c r="WL172" s="1"/>
      <c r="WM172" s="1"/>
      <c r="WN172" s="1"/>
      <c r="WO172" s="1"/>
      <c r="WP172" s="1"/>
      <c r="WQ172" s="1"/>
      <c r="WR172" s="1"/>
      <c r="WS172" s="1"/>
      <c r="WT172" s="1"/>
      <c r="WU172" s="1"/>
      <c r="WV172" s="1"/>
      <c r="WW172" s="1"/>
      <c r="WX172" s="1"/>
      <c r="WY172" s="1"/>
      <c r="WZ172" s="1"/>
      <c r="XA172" s="1"/>
      <c r="XB172" s="1"/>
      <c r="XC172" s="1"/>
      <c r="XD172" s="1"/>
      <c r="XE172" s="1"/>
      <c r="XF172" s="1"/>
      <c r="XG172" s="1"/>
      <c r="XH172" s="1"/>
      <c r="XI172" s="1"/>
      <c r="XJ172" s="1"/>
      <c r="XK172" s="1"/>
      <c r="XL172" s="1"/>
      <c r="XM172" s="1"/>
      <c r="XN172" s="1"/>
      <c r="XO172" s="1"/>
      <c r="XP172" s="1"/>
      <c r="XQ172" s="1"/>
      <c r="XR172" s="1"/>
      <c r="XS172" s="1"/>
      <c r="XT172" s="1"/>
      <c r="XU172" s="1"/>
      <c r="XV172" s="1"/>
      <c r="XW172" s="1"/>
      <c r="XX172" s="1"/>
      <c r="XY172" s="1"/>
      <c r="XZ172" s="1"/>
      <c r="YA172" s="1"/>
      <c r="YB172" s="1"/>
      <c r="YC172" s="1"/>
      <c r="YD172" s="1"/>
      <c r="YE172" s="1"/>
      <c r="YF172" s="1"/>
      <c r="YG172" s="1"/>
      <c r="YH172" s="1"/>
      <c r="YI172" s="1"/>
      <c r="YJ172" s="1"/>
      <c r="YK172" s="1"/>
      <c r="YL172" s="1"/>
      <c r="YM172" s="1"/>
      <c r="YN172" s="1"/>
      <c r="YO172" s="1"/>
      <c r="YP172" s="1"/>
      <c r="YQ172" s="1"/>
      <c r="YR172" s="1"/>
      <c r="YS172" s="1"/>
      <c r="YT172" s="1"/>
      <c r="YU172" s="1"/>
      <c r="YV172" s="1"/>
      <c r="YW172" s="1"/>
      <c r="YX172" s="1"/>
      <c r="YY172" s="1"/>
      <c r="YZ172" s="1"/>
      <c r="ZA172" s="1"/>
      <c r="ZB172" s="1"/>
      <c r="ZC172" s="1"/>
      <c r="ZD172" s="1"/>
      <c r="ZE172" s="1"/>
      <c r="ZF172" s="1"/>
      <c r="ZG172" s="1"/>
      <c r="ZH172" s="1"/>
      <c r="ZI172" s="1"/>
      <c r="ZJ172" s="1"/>
      <c r="ZK172" s="1"/>
      <c r="ZL172" s="1"/>
      <c r="ZM172" s="1"/>
      <c r="ZN172" s="1"/>
      <c r="ZO172" s="1"/>
      <c r="ZP172" s="1"/>
      <c r="ZQ172" s="1"/>
      <c r="ZR172" s="1"/>
      <c r="ZS172" s="1"/>
      <c r="ZT172" s="1"/>
      <c r="ZU172" s="1"/>
      <c r="ZV172" s="1"/>
      <c r="ZW172" s="1"/>
      <c r="ZX172" s="1"/>
      <c r="ZY172" s="1"/>
      <c r="ZZ172" s="1"/>
      <c r="AAA172" s="1"/>
      <c r="AAB172" s="1"/>
      <c r="AAC172" s="1"/>
      <c r="AAD172" s="1"/>
      <c r="AAE172" s="1"/>
      <c r="AAF172" s="1"/>
      <c r="AAG172" s="1"/>
      <c r="AAH172" s="1"/>
      <c r="AAI172" s="1"/>
      <c r="AAJ172" s="1"/>
      <c r="AAK172" s="1"/>
      <c r="AAL172" s="1"/>
      <c r="AAM172" s="1"/>
      <c r="AAN172" s="1"/>
      <c r="AAO172" s="1"/>
      <c r="AAP172" s="1"/>
      <c r="AAQ172" s="1"/>
      <c r="AAR172" s="1"/>
      <c r="AAS172" s="1"/>
      <c r="AAT172" s="1"/>
      <c r="AAU172" s="1"/>
      <c r="AAV172" s="1"/>
      <c r="AAW172" s="1"/>
      <c r="AAX172" s="1"/>
      <c r="AAY172" s="1"/>
      <c r="AAZ172" s="1"/>
      <c r="ABA172" s="1"/>
      <c r="ABB172" s="1"/>
      <c r="ABC172" s="1"/>
      <c r="ABD172" s="1"/>
      <c r="ABE172" s="1"/>
      <c r="ABF172" s="1"/>
      <c r="ABG172" s="1"/>
      <c r="ABH172" s="1"/>
      <c r="ABI172" s="1"/>
      <c r="ABJ172" s="1"/>
      <c r="ABK172" s="1"/>
      <c r="ABL172" s="1"/>
      <c r="ABM172" s="1"/>
      <c r="ABN172" s="1"/>
      <c r="ABO172" s="1"/>
      <c r="ABP172" s="1"/>
      <c r="ABQ172" s="1"/>
      <c r="ABR172" s="1"/>
      <c r="ABS172" s="1"/>
      <c r="ABT172" s="1"/>
      <c r="ABU172" s="1"/>
      <c r="ABV172" s="1"/>
      <c r="ABW172" s="1"/>
      <c r="ABX172" s="1"/>
      <c r="ABY172" s="1"/>
      <c r="ABZ172" s="1"/>
      <c r="ACA172" s="1"/>
      <c r="ACB172" s="1"/>
      <c r="ACC172" s="1"/>
      <c r="ACD172" s="1"/>
      <c r="ACE172" s="1"/>
      <c r="ACF172" s="1"/>
      <c r="ACG172" s="1"/>
      <c r="ACH172" s="1"/>
      <c r="ACI172" s="1"/>
      <c r="ACJ172" s="1"/>
      <c r="ACK172" s="1"/>
      <c r="ACL172" s="1"/>
      <c r="ACM172" s="1"/>
      <c r="ACN172" s="1"/>
      <c r="ACO172" s="1"/>
      <c r="ACP172" s="1"/>
      <c r="ACQ172" s="1"/>
      <c r="ACR172" s="1"/>
      <c r="ACS172" s="1"/>
      <c r="ACT172" s="1"/>
      <c r="ACU172" s="1"/>
      <c r="ACV172" s="1"/>
      <c r="ACW172" s="1"/>
      <c r="ACX172" s="1"/>
      <c r="ACY172" s="1"/>
      <c r="ACZ172" s="1"/>
      <c r="ADA172" s="1"/>
      <c r="ADB172" s="1"/>
      <c r="ADC172" s="1"/>
      <c r="ADD172" s="1"/>
      <c r="ADE172" s="1"/>
      <c r="ADF172" s="1"/>
      <c r="ADG172" s="1"/>
      <c r="ADH172" s="1"/>
      <c r="ADI172" s="1"/>
      <c r="ADJ172" s="1"/>
      <c r="ADK172" s="1"/>
      <c r="ADL172" s="1"/>
      <c r="ADM172" s="1"/>
      <c r="ADN172" s="1"/>
      <c r="ADO172" s="1"/>
      <c r="ADP172" s="1"/>
      <c r="ADQ172" s="1"/>
      <c r="ADR172" s="1"/>
      <c r="ADS172" s="1"/>
      <c r="ADT172" s="1"/>
      <c r="ADU172" s="1"/>
      <c r="ADV172" s="1"/>
      <c r="ADW172" s="1"/>
      <c r="ADX172" s="1"/>
      <c r="ADY172" s="1"/>
      <c r="ADZ172" s="1"/>
      <c r="AEA172" s="1"/>
      <c r="AEB172" s="1"/>
      <c r="AEC172" s="1"/>
      <c r="AED172" s="1"/>
      <c r="AEE172" s="1"/>
      <c r="AEF172" s="1"/>
      <c r="AEG172" s="1"/>
      <c r="AEH172" s="1"/>
      <c r="AEI172" s="1"/>
      <c r="AEJ172" s="1"/>
      <c r="AEK172" s="1"/>
      <c r="AEL172" s="1"/>
      <c r="AEM172" s="1"/>
      <c r="AEN172" s="1"/>
      <c r="AEO172" s="1"/>
      <c r="AEP172" s="1"/>
      <c r="AEQ172" s="1"/>
      <c r="AER172" s="1"/>
      <c r="AES172" s="1"/>
      <c r="AET172" s="1"/>
      <c r="AEU172" s="1"/>
      <c r="AEV172" s="1"/>
      <c r="AEW172" s="1"/>
      <c r="AEX172" s="1"/>
      <c r="AEY172" s="1"/>
      <c r="AEZ172" s="1"/>
      <c r="AFA172" s="1"/>
      <c r="AFB172" s="1"/>
      <c r="AFC172" s="1"/>
      <c r="AFD172" s="1"/>
      <c r="AFE172" s="1"/>
      <c r="AFF172" s="1"/>
      <c r="AFG172" s="1"/>
      <c r="AFH172" s="1"/>
      <c r="AFI172" s="1"/>
      <c r="AFJ172" s="1"/>
      <c r="AFK172" s="1"/>
      <c r="AFL172" s="1"/>
      <c r="AFM172" s="1"/>
      <c r="AFN172" s="1"/>
      <c r="AFO172" s="1"/>
      <c r="AFP172" s="1"/>
      <c r="AFQ172" s="1"/>
      <c r="AFR172" s="1"/>
      <c r="AFS172" s="1"/>
      <c r="AFT172" s="1"/>
      <c r="AFU172" s="1"/>
      <c r="AFV172" s="1"/>
      <c r="AFW172" s="1"/>
      <c r="AFX172" s="1"/>
      <c r="AFY172" s="1"/>
      <c r="AFZ172" s="1"/>
      <c r="AGA172" s="1"/>
      <c r="AGB172" s="1"/>
      <c r="AGC172" s="1"/>
      <c r="AGD172" s="1"/>
      <c r="AGE172" s="1"/>
      <c r="AGF172" s="1"/>
      <c r="AGG172" s="1"/>
      <c r="AGH172" s="1"/>
      <c r="AGI172" s="1"/>
      <c r="AGJ172" s="1"/>
      <c r="AGK172" s="1"/>
      <c r="AGL172" s="1"/>
      <c r="AGM172" s="1"/>
      <c r="AGN172" s="1"/>
      <c r="AGO172" s="1"/>
      <c r="AGP172" s="1"/>
      <c r="AGQ172" s="1"/>
      <c r="AGR172" s="1"/>
      <c r="AGS172" s="1"/>
      <c r="AGT172" s="1"/>
      <c r="AGU172" s="1"/>
      <c r="AGV172" s="1"/>
      <c r="AGW172" s="1"/>
      <c r="AGX172" s="1"/>
      <c r="AGY172" s="1"/>
      <c r="AGZ172" s="1"/>
      <c r="AHA172" s="1"/>
      <c r="AHB172" s="1"/>
      <c r="AHC172" s="1"/>
      <c r="AHD172" s="1"/>
      <c r="AHE172" s="1"/>
      <c r="AHF172" s="1"/>
      <c r="AHG172" s="1"/>
      <c r="AHH172" s="1"/>
      <c r="AHI172" s="1"/>
      <c r="AHJ172" s="1"/>
      <c r="AHK172" s="1"/>
      <c r="AHL172" s="1"/>
      <c r="AHM172" s="1"/>
      <c r="AHN172" s="1"/>
      <c r="AHO172" s="1"/>
      <c r="AHP172" s="1"/>
      <c r="AHQ172" s="1"/>
      <c r="AHR172" s="1"/>
      <c r="AHS172" s="1"/>
      <c r="AHT172" s="1"/>
      <c r="AHU172" s="1"/>
      <c r="AHV172" s="1"/>
      <c r="AHW172" s="1"/>
      <c r="AHX172" s="1"/>
      <c r="AHY172" s="1"/>
      <c r="AHZ172" s="1"/>
      <c r="AIA172" s="1"/>
      <c r="AIB172" s="1"/>
      <c r="AIC172" s="1"/>
      <c r="AID172" s="1"/>
      <c r="AIE172" s="1"/>
      <c r="AIF172" s="1"/>
      <c r="AIG172" s="1"/>
      <c r="AIH172" s="1"/>
      <c r="AII172" s="1"/>
      <c r="AIJ172" s="1"/>
      <c r="AIK172" s="1"/>
      <c r="AIL172" s="1"/>
      <c r="AIM172" s="1"/>
      <c r="AIN172" s="1"/>
      <c r="AIO172" s="1"/>
      <c r="AIP172" s="1"/>
      <c r="AIQ172" s="1"/>
      <c r="AIR172" s="1"/>
      <c r="AIS172" s="1"/>
      <c r="AIT172" s="1"/>
      <c r="AIU172" s="1"/>
      <c r="AIV172" s="1"/>
      <c r="AIW172" s="1"/>
      <c r="AIX172" s="1"/>
      <c r="AIY172" s="1"/>
      <c r="AIZ172" s="1"/>
      <c r="AJA172" s="1"/>
      <c r="AJB172" s="1"/>
      <c r="AJC172" s="1"/>
      <c r="AJD172" s="1"/>
      <c r="AJE172" s="1"/>
      <c r="AJF172" s="1"/>
      <c r="AJG172" s="1"/>
      <c r="AJH172" s="1"/>
      <c r="AJI172" s="1"/>
      <c r="AJJ172" s="1"/>
      <c r="AJK172" s="1"/>
      <c r="AJL172" s="1"/>
      <c r="AJM172" s="1"/>
      <c r="AJN172" s="1"/>
      <c r="AJO172" s="1"/>
      <c r="AJP172" s="1"/>
      <c r="AJQ172" s="1"/>
      <c r="AJR172" s="1"/>
      <c r="AJS172" s="1"/>
      <c r="AJT172" s="1"/>
      <c r="AJU172" s="1"/>
      <c r="AJV172" s="1"/>
      <c r="AJW172" s="1"/>
      <c r="AJX172" s="1"/>
      <c r="AJY172" s="1"/>
      <c r="AJZ172" s="1"/>
      <c r="AKA172" s="1"/>
      <c r="AKB172" s="1"/>
      <c r="AKC172" s="1"/>
      <c r="AKD172" s="1"/>
      <c r="AKE172" s="1"/>
      <c r="AKF172" s="1"/>
      <c r="AKG172" s="1"/>
      <c r="AKH172" s="1"/>
      <c r="AKI172" s="1"/>
      <c r="AKJ172" s="1"/>
      <c r="AKK172" s="1"/>
      <c r="AKL172" s="1"/>
      <c r="AKM172" s="1"/>
      <c r="AKN172" s="1"/>
      <c r="AKO172" s="1"/>
      <c r="AKP172" s="1"/>
      <c r="AKQ172" s="1"/>
      <c r="AKR172" s="1"/>
      <c r="AKS172" s="1"/>
      <c r="AKT172" s="1"/>
      <c r="AKU172" s="1"/>
      <c r="AKV172" s="1"/>
      <c r="AKW172" s="1"/>
      <c r="AKX172" s="1"/>
      <c r="AKY172" s="1"/>
      <c r="AKZ172" s="1"/>
      <c r="ALA172" s="1"/>
      <c r="ALB172" s="1"/>
      <c r="ALC172" s="1"/>
      <c r="ALD172" s="1"/>
      <c r="ALE172" s="1"/>
      <c r="ALF172" s="1"/>
      <c r="ALG172" s="1"/>
      <c r="ALH172" s="1"/>
      <c r="ALI172" s="1"/>
      <c r="ALJ172" s="1"/>
      <c r="ALK172" s="1"/>
      <c r="ALL172" s="1"/>
      <c r="ALM172" s="1"/>
      <c r="ALN172" s="1"/>
      <c r="ALO172" s="1"/>
      <c r="ALP172" s="1"/>
      <c r="ALQ172" s="1"/>
      <c r="ALR172" s="1"/>
      <c r="ALS172" s="1"/>
      <c r="ALT172" s="1"/>
      <c r="ALU172" s="1"/>
      <c r="ALV172" s="1"/>
      <c r="ALW172" s="1"/>
      <c r="ALX172" s="1"/>
      <c r="ALY172" s="1"/>
      <c r="ALZ172" s="1"/>
      <c r="AMA172" s="1"/>
      <c r="AMB172" s="1"/>
      <c r="AMC172" s="1"/>
      <c r="AMD172" s="1"/>
      <c r="AME172" s="1"/>
      <c r="AMF172" s="1"/>
      <c r="AMG172" s="1"/>
      <c r="AMH172" s="1"/>
      <c r="AMI172" s="1"/>
      <c r="AMJ172" s="1"/>
    </row>
    <row r="173" spans="1:1024" hidden="1">
      <c r="A173" s="27">
        <v>1130164</v>
      </c>
      <c r="B173" s="83" t="s">
        <v>214</v>
      </c>
      <c r="C173" s="27">
        <v>60</v>
      </c>
      <c r="D173" s="41">
        <v>1</v>
      </c>
      <c r="E173" s="44">
        <v>1</v>
      </c>
      <c r="F173" s="43" t="s">
        <v>47</v>
      </c>
      <c r="G173" s="10" t="s">
        <v>43</v>
      </c>
    </row>
    <row r="174" spans="1:1024" hidden="1">
      <c r="A174" s="27">
        <v>1130165</v>
      </c>
      <c r="B174" s="83" t="s">
        <v>216</v>
      </c>
      <c r="C174" s="27">
        <v>80</v>
      </c>
      <c r="D174" s="41">
        <v>1</v>
      </c>
      <c r="E174" s="44">
        <v>1</v>
      </c>
      <c r="F174" s="43" t="s">
        <v>47</v>
      </c>
      <c r="G174" s="84" t="s">
        <v>333</v>
      </c>
    </row>
    <row r="175" spans="1:1024" hidden="1">
      <c r="A175" s="27">
        <v>1130166</v>
      </c>
      <c r="B175" s="83" t="s">
        <v>218</v>
      </c>
      <c r="C175" s="27">
        <v>120</v>
      </c>
      <c r="D175" s="41">
        <v>2</v>
      </c>
      <c r="E175" s="44">
        <v>1</v>
      </c>
      <c r="F175" s="43" t="s">
        <v>47</v>
      </c>
      <c r="G175" s="84" t="s">
        <v>347</v>
      </c>
    </row>
    <row r="176" spans="1:1024" hidden="1">
      <c r="A176" s="27">
        <v>1130167</v>
      </c>
      <c r="B176" s="83" t="s">
        <v>227</v>
      </c>
      <c r="C176" s="27">
        <v>40</v>
      </c>
      <c r="D176" s="41">
        <v>1</v>
      </c>
      <c r="E176" s="44">
        <v>1</v>
      </c>
      <c r="F176" s="43" t="s">
        <v>47</v>
      </c>
      <c r="G176" s="10" t="s">
        <v>43</v>
      </c>
    </row>
    <row r="177" spans="1:1024" hidden="1">
      <c r="A177" s="27">
        <v>1130168</v>
      </c>
      <c r="B177" s="83" t="s">
        <v>226</v>
      </c>
      <c r="C177" s="27">
        <v>40</v>
      </c>
      <c r="D177" s="41">
        <v>1</v>
      </c>
      <c r="E177" s="44">
        <v>1</v>
      </c>
      <c r="F177" s="43" t="s">
        <v>47</v>
      </c>
      <c r="G177" s="10" t="s">
        <v>43</v>
      </c>
    </row>
    <row r="178" spans="1:1024" hidden="1">
      <c r="A178" s="27">
        <v>1130169</v>
      </c>
      <c r="B178" s="83" t="s">
        <v>237</v>
      </c>
      <c r="C178" s="27">
        <v>80</v>
      </c>
      <c r="D178" s="41">
        <v>3</v>
      </c>
      <c r="E178" s="44">
        <v>1</v>
      </c>
      <c r="F178" s="43" t="s">
        <v>47</v>
      </c>
      <c r="G178" s="84" t="s">
        <v>263</v>
      </c>
    </row>
    <row r="179" spans="1:1024" hidden="1">
      <c r="A179" s="27">
        <v>1130170</v>
      </c>
      <c r="B179" s="83" t="s">
        <v>228</v>
      </c>
      <c r="C179" s="27">
        <v>60</v>
      </c>
      <c r="D179" s="41">
        <v>1</v>
      </c>
      <c r="E179" s="44">
        <v>1</v>
      </c>
      <c r="F179" s="43" t="s">
        <v>47</v>
      </c>
      <c r="G179" s="84" t="s">
        <v>90</v>
      </c>
    </row>
    <row r="180" spans="1:1024" hidden="1">
      <c r="A180" s="27">
        <v>1130171</v>
      </c>
      <c r="B180" s="83" t="s">
        <v>291</v>
      </c>
      <c r="C180" s="27">
        <v>80</v>
      </c>
      <c r="D180" s="41">
        <v>1</v>
      </c>
      <c r="E180" s="44">
        <v>1</v>
      </c>
      <c r="F180" s="43" t="s">
        <v>47</v>
      </c>
      <c r="G180" s="84" t="s">
        <v>48</v>
      </c>
    </row>
    <row r="181" spans="1:1024" hidden="1">
      <c r="A181" s="27">
        <v>1130172</v>
      </c>
      <c r="B181" s="83" t="s">
        <v>238</v>
      </c>
      <c r="C181" s="27">
        <v>60</v>
      </c>
      <c r="D181" s="41">
        <v>1</v>
      </c>
      <c r="E181" s="44">
        <v>1</v>
      </c>
      <c r="F181" s="43" t="s">
        <v>47</v>
      </c>
      <c r="G181" s="84" t="s">
        <v>159</v>
      </c>
    </row>
    <row r="182" spans="1:1024" hidden="1">
      <c r="A182" s="27">
        <v>1130173</v>
      </c>
      <c r="B182" s="83" t="s">
        <v>306</v>
      </c>
      <c r="C182" s="27">
        <v>100</v>
      </c>
      <c r="D182" s="41">
        <v>2</v>
      </c>
      <c r="E182" s="27">
        <v>1</v>
      </c>
      <c r="F182" s="46" t="s">
        <v>47</v>
      </c>
      <c r="G182" s="86" t="s">
        <v>97</v>
      </c>
    </row>
    <row r="183" spans="1:1024" hidden="1">
      <c r="A183" s="27">
        <v>1130174</v>
      </c>
      <c r="B183" s="83" t="s">
        <v>239</v>
      </c>
      <c r="C183" s="27">
        <v>40</v>
      </c>
      <c r="D183" s="41">
        <v>1</v>
      </c>
      <c r="E183" s="27">
        <v>1</v>
      </c>
      <c r="F183" s="46" t="s">
        <v>47</v>
      </c>
      <c r="G183" s="86" t="s">
        <v>79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  <c r="IW183" s="26"/>
      <c r="IX183" s="26"/>
      <c r="IY183" s="26"/>
      <c r="IZ183" s="26"/>
      <c r="JA183" s="26"/>
      <c r="JB183" s="26"/>
      <c r="JC183" s="26"/>
      <c r="JD183" s="26"/>
      <c r="JE183" s="26"/>
      <c r="JF183" s="26"/>
      <c r="JG183" s="26"/>
      <c r="JH183" s="26"/>
      <c r="JI183" s="26"/>
      <c r="JJ183" s="26"/>
      <c r="JK183" s="26"/>
      <c r="JL183" s="26"/>
      <c r="JM183" s="26"/>
      <c r="JN183" s="26"/>
      <c r="JO183" s="26"/>
      <c r="JP183" s="26"/>
      <c r="JQ183" s="26"/>
      <c r="JR183" s="26"/>
      <c r="JS183" s="26"/>
      <c r="JT183" s="26"/>
      <c r="JU183" s="26"/>
      <c r="JV183" s="26"/>
      <c r="JW183" s="26"/>
      <c r="JX183" s="26"/>
      <c r="JY183" s="26"/>
      <c r="JZ183" s="26"/>
      <c r="KA183" s="26"/>
      <c r="KB183" s="26"/>
      <c r="KC183" s="26"/>
      <c r="KD183" s="26"/>
      <c r="KE183" s="26"/>
      <c r="KF183" s="26"/>
      <c r="KG183" s="26"/>
      <c r="KH183" s="26"/>
      <c r="KI183" s="26"/>
      <c r="KJ183" s="26"/>
      <c r="KK183" s="26"/>
      <c r="KL183" s="26"/>
      <c r="KM183" s="26"/>
      <c r="KN183" s="26"/>
      <c r="KO183" s="26"/>
      <c r="KP183" s="26"/>
      <c r="KQ183" s="26"/>
      <c r="KR183" s="26"/>
      <c r="KS183" s="26"/>
      <c r="KT183" s="26"/>
      <c r="KU183" s="26"/>
      <c r="KV183" s="26"/>
      <c r="KW183" s="26"/>
      <c r="KX183" s="26"/>
      <c r="KY183" s="26"/>
      <c r="KZ183" s="26"/>
      <c r="LA183" s="26"/>
      <c r="LB183" s="26"/>
      <c r="LC183" s="26"/>
      <c r="LD183" s="26"/>
      <c r="LE183" s="26"/>
      <c r="LF183" s="26"/>
      <c r="LG183" s="26"/>
      <c r="LH183" s="26"/>
      <c r="LI183" s="26"/>
      <c r="LJ183" s="26"/>
      <c r="LK183" s="26"/>
      <c r="LL183" s="26"/>
      <c r="LM183" s="26"/>
      <c r="LN183" s="26"/>
      <c r="LO183" s="26"/>
      <c r="LP183" s="26"/>
      <c r="LQ183" s="26"/>
      <c r="LR183" s="26"/>
      <c r="LS183" s="26"/>
      <c r="LT183" s="26"/>
      <c r="LU183" s="26"/>
      <c r="LV183" s="26"/>
      <c r="LW183" s="26"/>
      <c r="LX183" s="26"/>
      <c r="LY183" s="26"/>
      <c r="LZ183" s="26"/>
      <c r="MA183" s="26"/>
      <c r="MB183" s="26"/>
      <c r="MC183" s="26"/>
      <c r="MD183" s="26"/>
      <c r="ME183" s="26"/>
      <c r="MF183" s="26"/>
      <c r="MG183" s="26"/>
      <c r="MH183" s="26"/>
      <c r="MI183" s="26"/>
      <c r="MJ183" s="26"/>
      <c r="MK183" s="26"/>
      <c r="ML183" s="26"/>
      <c r="MM183" s="26"/>
      <c r="MN183" s="26"/>
      <c r="MO183" s="26"/>
      <c r="MP183" s="26"/>
      <c r="MQ183" s="26"/>
      <c r="MR183" s="26"/>
      <c r="MS183" s="26"/>
      <c r="MT183" s="26"/>
      <c r="MU183" s="26"/>
      <c r="MV183" s="26"/>
      <c r="MW183" s="26"/>
      <c r="MX183" s="26"/>
      <c r="MY183" s="26"/>
      <c r="MZ183" s="26"/>
      <c r="NA183" s="26"/>
      <c r="NB183" s="26"/>
      <c r="NC183" s="26"/>
      <c r="ND183" s="26"/>
      <c r="NE183" s="26"/>
      <c r="NF183" s="26"/>
      <c r="NG183" s="26"/>
      <c r="NH183" s="26"/>
      <c r="NI183" s="26"/>
      <c r="NJ183" s="26"/>
      <c r="NK183" s="26"/>
      <c r="NL183" s="26"/>
      <c r="NM183" s="26"/>
      <c r="NN183" s="26"/>
      <c r="NO183" s="26"/>
      <c r="NP183" s="26"/>
      <c r="NQ183" s="26"/>
      <c r="NR183" s="26"/>
      <c r="NS183" s="26"/>
      <c r="NT183" s="26"/>
      <c r="NU183" s="26"/>
      <c r="NV183" s="26"/>
      <c r="NW183" s="26"/>
      <c r="NX183" s="26"/>
      <c r="NY183" s="26"/>
      <c r="NZ183" s="26"/>
      <c r="OA183" s="26"/>
      <c r="OB183" s="26"/>
      <c r="OC183" s="26"/>
      <c r="OD183" s="26"/>
      <c r="OE183" s="26"/>
      <c r="OF183" s="26"/>
      <c r="OG183" s="26"/>
      <c r="OH183" s="26"/>
      <c r="OI183" s="26"/>
      <c r="OJ183" s="26"/>
      <c r="OK183" s="26"/>
      <c r="OL183" s="26"/>
      <c r="OM183" s="26"/>
      <c r="ON183" s="26"/>
      <c r="OO183" s="26"/>
      <c r="OP183" s="26"/>
      <c r="OQ183" s="26"/>
      <c r="OR183" s="26"/>
      <c r="OS183" s="26"/>
      <c r="OT183" s="26"/>
      <c r="OU183" s="26"/>
      <c r="OV183" s="26"/>
      <c r="OW183" s="26"/>
      <c r="OX183" s="26"/>
      <c r="OY183" s="26"/>
      <c r="OZ183" s="26"/>
      <c r="PA183" s="26"/>
      <c r="PB183" s="26"/>
      <c r="PC183" s="26"/>
      <c r="PD183" s="26"/>
      <c r="PE183" s="26"/>
      <c r="PF183" s="26"/>
      <c r="PG183" s="26"/>
      <c r="PH183" s="26"/>
      <c r="PI183" s="26"/>
      <c r="PJ183" s="26"/>
      <c r="PK183" s="26"/>
      <c r="PL183" s="26"/>
      <c r="PM183" s="26"/>
      <c r="PN183" s="26"/>
      <c r="PO183" s="26"/>
      <c r="PP183" s="26"/>
      <c r="PQ183" s="26"/>
      <c r="PR183" s="26"/>
      <c r="PS183" s="26"/>
      <c r="PT183" s="26"/>
      <c r="PU183" s="26"/>
      <c r="PV183" s="26"/>
      <c r="PW183" s="26"/>
      <c r="PX183" s="26"/>
      <c r="PY183" s="26"/>
      <c r="PZ183" s="26"/>
      <c r="QA183" s="26"/>
      <c r="QB183" s="26"/>
      <c r="QC183" s="26"/>
      <c r="QD183" s="26"/>
      <c r="QE183" s="26"/>
      <c r="QF183" s="26"/>
      <c r="QG183" s="26"/>
      <c r="QH183" s="26"/>
      <c r="QI183" s="26"/>
      <c r="QJ183" s="26"/>
      <c r="QK183" s="26"/>
      <c r="QL183" s="26"/>
      <c r="QM183" s="26"/>
      <c r="QN183" s="26"/>
      <c r="QO183" s="26"/>
      <c r="QP183" s="26"/>
      <c r="QQ183" s="26"/>
      <c r="QR183" s="26"/>
      <c r="QS183" s="26"/>
      <c r="QT183" s="26"/>
      <c r="QU183" s="26"/>
      <c r="QV183" s="26"/>
      <c r="QW183" s="26"/>
      <c r="QX183" s="26"/>
      <c r="QY183" s="26"/>
      <c r="QZ183" s="26"/>
      <c r="RA183" s="26"/>
      <c r="RB183" s="26"/>
      <c r="RC183" s="26"/>
      <c r="RD183" s="26"/>
      <c r="RE183" s="26"/>
      <c r="RF183" s="26"/>
      <c r="RG183" s="26"/>
      <c r="RH183" s="26"/>
      <c r="RI183" s="26"/>
      <c r="RJ183" s="26"/>
      <c r="RK183" s="26"/>
      <c r="RL183" s="26"/>
      <c r="RM183" s="26"/>
      <c r="RN183" s="26"/>
      <c r="RO183" s="26"/>
      <c r="RP183" s="26"/>
      <c r="RQ183" s="26"/>
      <c r="RR183" s="26"/>
      <c r="RS183" s="26"/>
      <c r="RT183" s="26"/>
      <c r="RU183" s="26"/>
      <c r="RV183" s="26"/>
      <c r="RW183" s="26"/>
      <c r="RX183" s="26"/>
      <c r="RY183" s="26"/>
      <c r="RZ183" s="26"/>
      <c r="SA183" s="26"/>
      <c r="SB183" s="26"/>
      <c r="SC183" s="26"/>
      <c r="SD183" s="26"/>
      <c r="SE183" s="26"/>
      <c r="SF183" s="26"/>
      <c r="SG183" s="26"/>
      <c r="SH183" s="26"/>
      <c r="SI183" s="26"/>
      <c r="SJ183" s="26"/>
      <c r="SK183" s="26"/>
      <c r="SL183" s="26"/>
      <c r="SM183" s="26"/>
      <c r="SN183" s="26"/>
      <c r="SO183" s="26"/>
      <c r="SP183" s="26"/>
      <c r="SQ183" s="26"/>
      <c r="SR183" s="26"/>
      <c r="SS183" s="26"/>
      <c r="ST183" s="26"/>
      <c r="SU183" s="26"/>
      <c r="SV183" s="26"/>
      <c r="SW183" s="26"/>
      <c r="SX183" s="26"/>
      <c r="SY183" s="26"/>
      <c r="SZ183" s="26"/>
      <c r="TA183" s="26"/>
      <c r="TB183" s="26"/>
      <c r="TC183" s="26"/>
      <c r="TD183" s="26"/>
      <c r="TE183" s="26"/>
      <c r="TF183" s="26"/>
      <c r="TG183" s="26"/>
      <c r="TH183" s="26"/>
      <c r="TI183" s="26"/>
      <c r="TJ183" s="26"/>
      <c r="TK183" s="26"/>
      <c r="TL183" s="26"/>
      <c r="TM183" s="26"/>
      <c r="TN183" s="26"/>
      <c r="TO183" s="26"/>
      <c r="TP183" s="26"/>
      <c r="TQ183" s="26"/>
      <c r="TR183" s="26"/>
      <c r="TS183" s="26"/>
      <c r="TT183" s="26"/>
      <c r="TU183" s="26"/>
      <c r="TV183" s="26"/>
      <c r="TW183" s="26"/>
      <c r="TX183" s="26"/>
      <c r="TY183" s="26"/>
      <c r="TZ183" s="26"/>
      <c r="UA183" s="26"/>
      <c r="UB183" s="26"/>
      <c r="UC183" s="26"/>
      <c r="UD183" s="26"/>
      <c r="UE183" s="26"/>
      <c r="UF183" s="26"/>
      <c r="UG183" s="26"/>
      <c r="UH183" s="26"/>
      <c r="UI183" s="26"/>
      <c r="UJ183" s="26"/>
      <c r="UK183" s="26"/>
      <c r="UL183" s="26"/>
      <c r="UM183" s="26"/>
      <c r="UN183" s="26"/>
      <c r="UO183" s="26"/>
      <c r="UP183" s="26"/>
      <c r="UQ183" s="26"/>
      <c r="UR183" s="26"/>
      <c r="US183" s="26"/>
      <c r="UT183" s="26"/>
      <c r="UU183" s="26"/>
      <c r="UV183" s="26"/>
      <c r="UW183" s="26"/>
      <c r="UX183" s="26"/>
      <c r="UY183" s="26"/>
      <c r="UZ183" s="26"/>
      <c r="VA183" s="26"/>
      <c r="VB183" s="26"/>
      <c r="VC183" s="26"/>
      <c r="VD183" s="26"/>
      <c r="VE183" s="26"/>
      <c r="VF183" s="26"/>
      <c r="VG183" s="26"/>
      <c r="VH183" s="26"/>
      <c r="VI183" s="26"/>
      <c r="VJ183" s="26"/>
      <c r="VK183" s="26"/>
      <c r="VL183" s="26"/>
      <c r="VM183" s="26"/>
      <c r="VN183" s="26"/>
      <c r="VO183" s="26"/>
      <c r="VP183" s="26"/>
      <c r="VQ183" s="26"/>
      <c r="VR183" s="26"/>
      <c r="VS183" s="26"/>
      <c r="VT183" s="26"/>
      <c r="VU183" s="26"/>
      <c r="VV183" s="26"/>
      <c r="VW183" s="26"/>
      <c r="VX183" s="26"/>
      <c r="VY183" s="26"/>
      <c r="VZ183" s="26"/>
      <c r="WA183" s="26"/>
      <c r="WB183" s="26"/>
      <c r="WC183" s="26"/>
      <c r="WD183" s="26"/>
      <c r="WE183" s="26"/>
      <c r="WF183" s="26"/>
      <c r="WG183" s="26"/>
      <c r="WH183" s="26"/>
      <c r="WI183" s="26"/>
      <c r="WJ183" s="26"/>
      <c r="WK183" s="26"/>
      <c r="WL183" s="26"/>
      <c r="WM183" s="26"/>
      <c r="WN183" s="26"/>
      <c r="WO183" s="26"/>
      <c r="WP183" s="26"/>
      <c r="WQ183" s="26"/>
      <c r="WR183" s="26"/>
      <c r="WS183" s="26"/>
      <c r="WT183" s="26"/>
      <c r="WU183" s="26"/>
      <c r="WV183" s="26"/>
      <c r="WW183" s="26"/>
      <c r="WX183" s="26"/>
      <c r="WY183" s="26"/>
      <c r="WZ183" s="26"/>
      <c r="XA183" s="26"/>
      <c r="XB183" s="26"/>
      <c r="XC183" s="26"/>
      <c r="XD183" s="26"/>
      <c r="XE183" s="26"/>
      <c r="XF183" s="26"/>
      <c r="XG183" s="26"/>
      <c r="XH183" s="26"/>
      <c r="XI183" s="26"/>
      <c r="XJ183" s="26"/>
      <c r="XK183" s="26"/>
      <c r="XL183" s="26"/>
      <c r="XM183" s="26"/>
      <c r="XN183" s="26"/>
      <c r="XO183" s="26"/>
      <c r="XP183" s="26"/>
      <c r="XQ183" s="26"/>
      <c r="XR183" s="26"/>
      <c r="XS183" s="26"/>
      <c r="XT183" s="26"/>
      <c r="XU183" s="26"/>
      <c r="XV183" s="26"/>
      <c r="XW183" s="26"/>
      <c r="XX183" s="26"/>
      <c r="XY183" s="26"/>
      <c r="XZ183" s="26"/>
      <c r="YA183" s="26"/>
      <c r="YB183" s="26"/>
      <c r="YC183" s="26"/>
      <c r="YD183" s="26"/>
      <c r="YE183" s="26"/>
      <c r="YF183" s="26"/>
      <c r="YG183" s="26"/>
      <c r="YH183" s="26"/>
      <c r="YI183" s="26"/>
      <c r="YJ183" s="26"/>
      <c r="YK183" s="26"/>
      <c r="YL183" s="26"/>
      <c r="YM183" s="26"/>
      <c r="YN183" s="26"/>
      <c r="YO183" s="26"/>
      <c r="YP183" s="26"/>
      <c r="YQ183" s="26"/>
      <c r="YR183" s="26"/>
      <c r="YS183" s="26"/>
      <c r="YT183" s="26"/>
      <c r="YU183" s="26"/>
      <c r="YV183" s="26"/>
      <c r="YW183" s="26"/>
      <c r="YX183" s="26"/>
      <c r="YY183" s="26"/>
      <c r="YZ183" s="26"/>
      <c r="ZA183" s="26"/>
      <c r="ZB183" s="26"/>
      <c r="ZC183" s="26"/>
      <c r="ZD183" s="26"/>
      <c r="ZE183" s="26"/>
      <c r="ZF183" s="26"/>
      <c r="ZG183" s="26"/>
      <c r="ZH183" s="26"/>
      <c r="ZI183" s="26"/>
      <c r="ZJ183" s="26"/>
      <c r="ZK183" s="26"/>
      <c r="ZL183" s="26"/>
      <c r="ZM183" s="26"/>
      <c r="ZN183" s="26"/>
      <c r="ZO183" s="26"/>
      <c r="ZP183" s="26"/>
      <c r="ZQ183" s="26"/>
      <c r="ZR183" s="26"/>
      <c r="ZS183" s="26"/>
      <c r="ZT183" s="26"/>
      <c r="ZU183" s="26"/>
      <c r="ZV183" s="26"/>
      <c r="ZW183" s="26"/>
      <c r="ZX183" s="26"/>
      <c r="ZY183" s="26"/>
      <c r="ZZ183" s="26"/>
      <c r="AAA183" s="26"/>
      <c r="AAB183" s="26"/>
      <c r="AAC183" s="26"/>
      <c r="AAD183" s="26"/>
      <c r="AAE183" s="26"/>
      <c r="AAF183" s="26"/>
      <c r="AAG183" s="26"/>
      <c r="AAH183" s="26"/>
      <c r="AAI183" s="26"/>
      <c r="AAJ183" s="26"/>
      <c r="AAK183" s="26"/>
      <c r="AAL183" s="26"/>
      <c r="AAM183" s="26"/>
      <c r="AAN183" s="26"/>
      <c r="AAO183" s="26"/>
      <c r="AAP183" s="26"/>
      <c r="AAQ183" s="26"/>
      <c r="AAR183" s="26"/>
      <c r="AAS183" s="26"/>
      <c r="AAT183" s="26"/>
      <c r="AAU183" s="26"/>
      <c r="AAV183" s="26"/>
      <c r="AAW183" s="26"/>
      <c r="AAX183" s="26"/>
      <c r="AAY183" s="26"/>
      <c r="AAZ183" s="26"/>
      <c r="ABA183" s="26"/>
      <c r="ABB183" s="26"/>
      <c r="ABC183" s="26"/>
      <c r="ABD183" s="26"/>
      <c r="ABE183" s="26"/>
      <c r="ABF183" s="26"/>
      <c r="ABG183" s="26"/>
      <c r="ABH183" s="26"/>
      <c r="ABI183" s="26"/>
      <c r="ABJ183" s="26"/>
      <c r="ABK183" s="26"/>
      <c r="ABL183" s="26"/>
      <c r="ABM183" s="26"/>
      <c r="ABN183" s="26"/>
      <c r="ABO183" s="26"/>
      <c r="ABP183" s="26"/>
      <c r="ABQ183" s="26"/>
      <c r="ABR183" s="26"/>
      <c r="ABS183" s="26"/>
      <c r="ABT183" s="26"/>
      <c r="ABU183" s="26"/>
      <c r="ABV183" s="26"/>
      <c r="ABW183" s="26"/>
      <c r="ABX183" s="26"/>
      <c r="ABY183" s="26"/>
      <c r="ABZ183" s="26"/>
      <c r="ACA183" s="26"/>
      <c r="ACB183" s="26"/>
      <c r="ACC183" s="26"/>
      <c r="ACD183" s="26"/>
      <c r="ACE183" s="26"/>
      <c r="ACF183" s="26"/>
      <c r="ACG183" s="26"/>
      <c r="ACH183" s="26"/>
      <c r="ACI183" s="26"/>
      <c r="ACJ183" s="26"/>
      <c r="ACK183" s="26"/>
      <c r="ACL183" s="26"/>
      <c r="ACM183" s="26"/>
      <c r="ACN183" s="26"/>
      <c r="ACO183" s="26"/>
      <c r="ACP183" s="26"/>
      <c r="ACQ183" s="26"/>
      <c r="ACR183" s="26"/>
      <c r="ACS183" s="26"/>
      <c r="ACT183" s="26"/>
      <c r="ACU183" s="26"/>
      <c r="ACV183" s="26"/>
      <c r="ACW183" s="26"/>
      <c r="ACX183" s="26"/>
      <c r="ACY183" s="26"/>
      <c r="ACZ183" s="26"/>
      <c r="ADA183" s="26"/>
      <c r="ADB183" s="26"/>
      <c r="ADC183" s="26"/>
      <c r="ADD183" s="26"/>
      <c r="ADE183" s="26"/>
      <c r="ADF183" s="26"/>
      <c r="ADG183" s="26"/>
      <c r="ADH183" s="26"/>
      <c r="ADI183" s="26"/>
      <c r="ADJ183" s="26"/>
      <c r="ADK183" s="26"/>
      <c r="ADL183" s="26"/>
      <c r="ADM183" s="26"/>
      <c r="ADN183" s="26"/>
      <c r="ADO183" s="26"/>
      <c r="ADP183" s="26"/>
      <c r="ADQ183" s="26"/>
      <c r="ADR183" s="26"/>
      <c r="ADS183" s="26"/>
      <c r="ADT183" s="26"/>
      <c r="ADU183" s="26"/>
      <c r="ADV183" s="26"/>
      <c r="ADW183" s="26"/>
      <c r="ADX183" s="26"/>
      <c r="ADY183" s="26"/>
      <c r="ADZ183" s="26"/>
      <c r="AEA183" s="26"/>
      <c r="AEB183" s="26"/>
      <c r="AEC183" s="26"/>
      <c r="AED183" s="26"/>
      <c r="AEE183" s="26"/>
      <c r="AEF183" s="26"/>
      <c r="AEG183" s="26"/>
      <c r="AEH183" s="26"/>
      <c r="AEI183" s="26"/>
      <c r="AEJ183" s="26"/>
      <c r="AEK183" s="26"/>
      <c r="AEL183" s="26"/>
      <c r="AEM183" s="26"/>
      <c r="AEN183" s="26"/>
      <c r="AEO183" s="26"/>
      <c r="AEP183" s="26"/>
      <c r="AEQ183" s="26"/>
      <c r="AER183" s="26"/>
      <c r="AES183" s="26"/>
      <c r="AET183" s="26"/>
      <c r="AEU183" s="26"/>
      <c r="AEV183" s="26"/>
      <c r="AEW183" s="26"/>
      <c r="AEX183" s="26"/>
      <c r="AEY183" s="26"/>
      <c r="AEZ183" s="26"/>
      <c r="AFA183" s="26"/>
      <c r="AFB183" s="26"/>
      <c r="AFC183" s="26"/>
      <c r="AFD183" s="26"/>
      <c r="AFE183" s="26"/>
      <c r="AFF183" s="26"/>
      <c r="AFG183" s="26"/>
      <c r="AFH183" s="26"/>
      <c r="AFI183" s="26"/>
      <c r="AFJ183" s="26"/>
      <c r="AFK183" s="26"/>
      <c r="AFL183" s="26"/>
      <c r="AFM183" s="26"/>
      <c r="AFN183" s="26"/>
      <c r="AFO183" s="26"/>
      <c r="AFP183" s="26"/>
      <c r="AFQ183" s="26"/>
      <c r="AFR183" s="26"/>
      <c r="AFS183" s="26"/>
      <c r="AFT183" s="26"/>
      <c r="AFU183" s="26"/>
      <c r="AFV183" s="26"/>
      <c r="AFW183" s="26"/>
      <c r="AFX183" s="26"/>
      <c r="AFY183" s="26"/>
      <c r="AFZ183" s="26"/>
      <c r="AGA183" s="26"/>
      <c r="AGB183" s="26"/>
      <c r="AGC183" s="26"/>
      <c r="AGD183" s="26"/>
      <c r="AGE183" s="26"/>
      <c r="AGF183" s="26"/>
      <c r="AGG183" s="26"/>
      <c r="AGH183" s="26"/>
      <c r="AGI183" s="26"/>
      <c r="AGJ183" s="26"/>
      <c r="AGK183" s="26"/>
      <c r="AGL183" s="26"/>
      <c r="AGM183" s="26"/>
      <c r="AGN183" s="26"/>
      <c r="AGO183" s="26"/>
      <c r="AGP183" s="26"/>
      <c r="AGQ183" s="26"/>
      <c r="AGR183" s="26"/>
      <c r="AGS183" s="26"/>
      <c r="AGT183" s="26"/>
      <c r="AGU183" s="26"/>
      <c r="AGV183" s="26"/>
      <c r="AGW183" s="26"/>
      <c r="AGX183" s="26"/>
      <c r="AGY183" s="26"/>
      <c r="AGZ183" s="26"/>
      <c r="AHA183" s="26"/>
      <c r="AHB183" s="26"/>
      <c r="AHC183" s="26"/>
      <c r="AHD183" s="26"/>
      <c r="AHE183" s="26"/>
      <c r="AHF183" s="26"/>
      <c r="AHG183" s="26"/>
      <c r="AHH183" s="26"/>
      <c r="AHI183" s="26"/>
      <c r="AHJ183" s="26"/>
      <c r="AHK183" s="26"/>
      <c r="AHL183" s="26"/>
      <c r="AHM183" s="26"/>
      <c r="AHN183" s="26"/>
      <c r="AHO183" s="26"/>
      <c r="AHP183" s="26"/>
      <c r="AHQ183" s="26"/>
      <c r="AHR183" s="26"/>
      <c r="AHS183" s="26"/>
      <c r="AHT183" s="26"/>
      <c r="AHU183" s="26"/>
      <c r="AHV183" s="26"/>
      <c r="AHW183" s="26"/>
      <c r="AHX183" s="26"/>
      <c r="AHY183" s="26"/>
      <c r="AHZ183" s="26"/>
      <c r="AIA183" s="26"/>
      <c r="AIB183" s="26"/>
      <c r="AIC183" s="26"/>
      <c r="AID183" s="26"/>
      <c r="AIE183" s="26"/>
      <c r="AIF183" s="26"/>
      <c r="AIG183" s="26"/>
      <c r="AIH183" s="26"/>
      <c r="AII183" s="26"/>
      <c r="AIJ183" s="26"/>
      <c r="AIK183" s="26"/>
      <c r="AIL183" s="26"/>
      <c r="AIM183" s="26"/>
      <c r="AIN183" s="26"/>
      <c r="AIO183" s="26"/>
      <c r="AIP183" s="26"/>
      <c r="AIQ183" s="26"/>
      <c r="AIR183" s="26"/>
      <c r="AIS183" s="26"/>
      <c r="AIT183" s="26"/>
      <c r="AIU183" s="26"/>
      <c r="AIV183" s="26"/>
      <c r="AIW183" s="26"/>
      <c r="AIX183" s="26"/>
      <c r="AIY183" s="26"/>
      <c r="AIZ183" s="26"/>
      <c r="AJA183" s="26"/>
      <c r="AJB183" s="26"/>
      <c r="AJC183" s="26"/>
      <c r="AJD183" s="26"/>
      <c r="AJE183" s="26"/>
      <c r="AJF183" s="26"/>
      <c r="AJG183" s="26"/>
      <c r="AJH183" s="26"/>
      <c r="AJI183" s="26"/>
      <c r="AJJ183" s="26"/>
      <c r="AJK183" s="26"/>
      <c r="AJL183" s="26"/>
      <c r="AJM183" s="26"/>
      <c r="AJN183" s="26"/>
      <c r="AJO183" s="26"/>
      <c r="AJP183" s="26"/>
      <c r="AJQ183" s="26"/>
      <c r="AJR183" s="26"/>
      <c r="AJS183" s="26"/>
      <c r="AJT183" s="26"/>
      <c r="AJU183" s="26"/>
      <c r="AJV183" s="26"/>
      <c r="AJW183" s="26"/>
      <c r="AJX183" s="26"/>
      <c r="AJY183" s="26"/>
      <c r="AJZ183" s="26"/>
      <c r="AKA183" s="26"/>
      <c r="AKB183" s="26"/>
      <c r="AKC183" s="26"/>
      <c r="AKD183" s="26"/>
      <c r="AKE183" s="26"/>
      <c r="AKF183" s="26"/>
      <c r="AKG183" s="26"/>
      <c r="AKH183" s="26"/>
      <c r="AKI183" s="26"/>
      <c r="AKJ183" s="26"/>
      <c r="AKK183" s="26"/>
      <c r="AKL183" s="26"/>
      <c r="AKM183" s="26"/>
      <c r="AKN183" s="26"/>
      <c r="AKO183" s="26"/>
      <c r="AKP183" s="26"/>
      <c r="AKQ183" s="26"/>
      <c r="AKR183" s="26"/>
      <c r="AKS183" s="26"/>
      <c r="AKT183" s="26"/>
      <c r="AKU183" s="26"/>
      <c r="AKV183" s="26"/>
      <c r="AKW183" s="26"/>
      <c r="AKX183" s="26"/>
      <c r="AKY183" s="26"/>
      <c r="AKZ183" s="26"/>
      <c r="ALA183" s="26"/>
      <c r="ALB183" s="26"/>
      <c r="ALC183" s="26"/>
      <c r="ALD183" s="26"/>
      <c r="ALE183" s="26"/>
      <c r="ALF183" s="26"/>
      <c r="ALG183" s="26"/>
      <c r="ALH183" s="26"/>
      <c r="ALI183" s="26"/>
      <c r="ALJ183" s="26"/>
      <c r="ALK183" s="26"/>
      <c r="ALL183" s="26"/>
      <c r="ALM183" s="26"/>
      <c r="ALN183" s="26"/>
      <c r="ALO183" s="26"/>
      <c r="ALP183" s="26"/>
      <c r="ALQ183" s="26"/>
      <c r="ALR183" s="26"/>
      <c r="ALS183" s="26"/>
      <c r="ALT183" s="26"/>
      <c r="ALU183" s="26"/>
      <c r="ALV183" s="26"/>
      <c r="ALW183" s="26"/>
      <c r="ALX183" s="26"/>
      <c r="ALY183" s="26"/>
      <c r="ALZ183" s="26"/>
      <c r="AMA183" s="26"/>
      <c r="AMB183" s="26"/>
      <c r="AMC183" s="26"/>
      <c r="AMD183" s="26"/>
      <c r="AME183" s="26"/>
      <c r="AMF183" s="26"/>
      <c r="AMG183" s="26"/>
      <c r="AMH183" s="26"/>
      <c r="AMI183" s="26"/>
      <c r="AMJ183" s="26"/>
    </row>
    <row r="184" spans="1:1024" hidden="1">
      <c r="A184" s="27">
        <v>1130175</v>
      </c>
      <c r="B184" s="83" t="s">
        <v>341</v>
      </c>
      <c r="C184" s="27">
        <v>1500</v>
      </c>
      <c r="D184" s="41">
        <v>8</v>
      </c>
      <c r="E184" s="44">
        <v>1</v>
      </c>
      <c r="F184" s="43" t="s">
        <v>47</v>
      </c>
      <c r="G184" s="84" t="s">
        <v>240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  <c r="IW184" s="26"/>
      <c r="IX184" s="26"/>
      <c r="IY184" s="26"/>
      <c r="IZ184" s="26"/>
      <c r="JA184" s="26"/>
      <c r="JB184" s="26"/>
      <c r="JC184" s="26"/>
      <c r="JD184" s="26"/>
      <c r="JE184" s="26"/>
      <c r="JF184" s="26"/>
      <c r="JG184" s="26"/>
      <c r="JH184" s="26"/>
      <c r="JI184" s="26"/>
      <c r="JJ184" s="26"/>
      <c r="JK184" s="26"/>
      <c r="JL184" s="26"/>
      <c r="JM184" s="26"/>
      <c r="JN184" s="26"/>
      <c r="JO184" s="26"/>
      <c r="JP184" s="26"/>
      <c r="JQ184" s="26"/>
      <c r="JR184" s="26"/>
      <c r="JS184" s="26"/>
      <c r="JT184" s="26"/>
      <c r="JU184" s="26"/>
      <c r="JV184" s="26"/>
      <c r="JW184" s="26"/>
      <c r="JX184" s="26"/>
      <c r="JY184" s="26"/>
      <c r="JZ184" s="26"/>
      <c r="KA184" s="26"/>
      <c r="KB184" s="26"/>
      <c r="KC184" s="26"/>
      <c r="KD184" s="26"/>
      <c r="KE184" s="26"/>
      <c r="KF184" s="26"/>
      <c r="KG184" s="26"/>
      <c r="KH184" s="26"/>
      <c r="KI184" s="26"/>
      <c r="KJ184" s="26"/>
      <c r="KK184" s="26"/>
      <c r="KL184" s="26"/>
      <c r="KM184" s="26"/>
      <c r="KN184" s="26"/>
      <c r="KO184" s="26"/>
      <c r="KP184" s="26"/>
      <c r="KQ184" s="26"/>
      <c r="KR184" s="26"/>
      <c r="KS184" s="26"/>
      <c r="KT184" s="26"/>
      <c r="KU184" s="26"/>
      <c r="KV184" s="26"/>
      <c r="KW184" s="26"/>
      <c r="KX184" s="26"/>
      <c r="KY184" s="26"/>
      <c r="KZ184" s="26"/>
      <c r="LA184" s="26"/>
      <c r="LB184" s="26"/>
      <c r="LC184" s="26"/>
      <c r="LD184" s="26"/>
      <c r="LE184" s="26"/>
      <c r="LF184" s="26"/>
      <c r="LG184" s="26"/>
      <c r="LH184" s="26"/>
      <c r="LI184" s="26"/>
      <c r="LJ184" s="26"/>
      <c r="LK184" s="26"/>
      <c r="LL184" s="26"/>
      <c r="LM184" s="26"/>
      <c r="LN184" s="26"/>
      <c r="LO184" s="26"/>
      <c r="LP184" s="26"/>
      <c r="LQ184" s="26"/>
      <c r="LR184" s="26"/>
      <c r="LS184" s="26"/>
      <c r="LT184" s="26"/>
      <c r="LU184" s="26"/>
      <c r="LV184" s="26"/>
      <c r="LW184" s="26"/>
      <c r="LX184" s="26"/>
      <c r="LY184" s="26"/>
      <c r="LZ184" s="26"/>
      <c r="MA184" s="26"/>
      <c r="MB184" s="26"/>
      <c r="MC184" s="26"/>
      <c r="MD184" s="26"/>
      <c r="ME184" s="26"/>
      <c r="MF184" s="26"/>
      <c r="MG184" s="26"/>
      <c r="MH184" s="26"/>
      <c r="MI184" s="26"/>
      <c r="MJ184" s="26"/>
      <c r="MK184" s="26"/>
      <c r="ML184" s="26"/>
      <c r="MM184" s="26"/>
      <c r="MN184" s="26"/>
      <c r="MO184" s="26"/>
      <c r="MP184" s="26"/>
      <c r="MQ184" s="26"/>
      <c r="MR184" s="26"/>
      <c r="MS184" s="26"/>
      <c r="MT184" s="26"/>
      <c r="MU184" s="26"/>
      <c r="MV184" s="26"/>
      <c r="MW184" s="26"/>
      <c r="MX184" s="26"/>
      <c r="MY184" s="26"/>
      <c r="MZ184" s="26"/>
      <c r="NA184" s="26"/>
      <c r="NB184" s="26"/>
      <c r="NC184" s="26"/>
      <c r="ND184" s="26"/>
      <c r="NE184" s="26"/>
      <c r="NF184" s="26"/>
      <c r="NG184" s="26"/>
      <c r="NH184" s="26"/>
      <c r="NI184" s="26"/>
      <c r="NJ184" s="26"/>
      <c r="NK184" s="26"/>
      <c r="NL184" s="26"/>
      <c r="NM184" s="26"/>
      <c r="NN184" s="26"/>
      <c r="NO184" s="26"/>
      <c r="NP184" s="26"/>
      <c r="NQ184" s="26"/>
      <c r="NR184" s="26"/>
      <c r="NS184" s="26"/>
      <c r="NT184" s="26"/>
      <c r="NU184" s="26"/>
      <c r="NV184" s="26"/>
      <c r="NW184" s="26"/>
      <c r="NX184" s="26"/>
      <c r="NY184" s="26"/>
      <c r="NZ184" s="26"/>
      <c r="OA184" s="26"/>
      <c r="OB184" s="26"/>
      <c r="OC184" s="26"/>
      <c r="OD184" s="26"/>
      <c r="OE184" s="26"/>
      <c r="OF184" s="26"/>
      <c r="OG184" s="26"/>
      <c r="OH184" s="26"/>
      <c r="OI184" s="26"/>
      <c r="OJ184" s="26"/>
      <c r="OK184" s="26"/>
      <c r="OL184" s="26"/>
      <c r="OM184" s="26"/>
      <c r="ON184" s="26"/>
      <c r="OO184" s="26"/>
      <c r="OP184" s="26"/>
      <c r="OQ184" s="26"/>
      <c r="OR184" s="26"/>
      <c r="OS184" s="26"/>
      <c r="OT184" s="26"/>
      <c r="OU184" s="26"/>
      <c r="OV184" s="26"/>
      <c r="OW184" s="26"/>
      <c r="OX184" s="26"/>
      <c r="OY184" s="26"/>
      <c r="OZ184" s="26"/>
      <c r="PA184" s="26"/>
      <c r="PB184" s="26"/>
      <c r="PC184" s="26"/>
      <c r="PD184" s="26"/>
      <c r="PE184" s="26"/>
      <c r="PF184" s="26"/>
      <c r="PG184" s="26"/>
      <c r="PH184" s="26"/>
      <c r="PI184" s="26"/>
      <c r="PJ184" s="26"/>
      <c r="PK184" s="26"/>
      <c r="PL184" s="26"/>
      <c r="PM184" s="26"/>
      <c r="PN184" s="26"/>
      <c r="PO184" s="26"/>
      <c r="PP184" s="26"/>
      <c r="PQ184" s="26"/>
      <c r="PR184" s="26"/>
      <c r="PS184" s="26"/>
      <c r="PT184" s="26"/>
      <c r="PU184" s="26"/>
      <c r="PV184" s="26"/>
      <c r="PW184" s="26"/>
      <c r="PX184" s="26"/>
      <c r="PY184" s="26"/>
      <c r="PZ184" s="26"/>
      <c r="QA184" s="26"/>
      <c r="QB184" s="26"/>
      <c r="QC184" s="26"/>
      <c r="QD184" s="26"/>
      <c r="QE184" s="26"/>
      <c r="QF184" s="26"/>
      <c r="QG184" s="26"/>
      <c r="QH184" s="26"/>
      <c r="QI184" s="26"/>
      <c r="QJ184" s="26"/>
      <c r="QK184" s="26"/>
      <c r="QL184" s="26"/>
      <c r="QM184" s="26"/>
      <c r="QN184" s="26"/>
      <c r="QO184" s="26"/>
      <c r="QP184" s="26"/>
      <c r="QQ184" s="26"/>
      <c r="QR184" s="26"/>
      <c r="QS184" s="26"/>
      <c r="QT184" s="26"/>
      <c r="QU184" s="26"/>
      <c r="QV184" s="26"/>
      <c r="QW184" s="26"/>
      <c r="QX184" s="26"/>
      <c r="QY184" s="26"/>
      <c r="QZ184" s="26"/>
      <c r="RA184" s="26"/>
      <c r="RB184" s="26"/>
      <c r="RC184" s="26"/>
      <c r="RD184" s="26"/>
      <c r="RE184" s="26"/>
      <c r="RF184" s="26"/>
      <c r="RG184" s="26"/>
      <c r="RH184" s="26"/>
      <c r="RI184" s="26"/>
      <c r="RJ184" s="26"/>
      <c r="RK184" s="26"/>
      <c r="RL184" s="26"/>
      <c r="RM184" s="26"/>
      <c r="RN184" s="26"/>
      <c r="RO184" s="26"/>
      <c r="RP184" s="26"/>
      <c r="RQ184" s="26"/>
      <c r="RR184" s="26"/>
      <c r="RS184" s="26"/>
      <c r="RT184" s="26"/>
      <c r="RU184" s="26"/>
      <c r="RV184" s="26"/>
      <c r="RW184" s="26"/>
      <c r="RX184" s="26"/>
      <c r="RY184" s="26"/>
      <c r="RZ184" s="26"/>
      <c r="SA184" s="26"/>
      <c r="SB184" s="26"/>
      <c r="SC184" s="26"/>
      <c r="SD184" s="26"/>
      <c r="SE184" s="26"/>
      <c r="SF184" s="26"/>
      <c r="SG184" s="26"/>
      <c r="SH184" s="26"/>
      <c r="SI184" s="26"/>
      <c r="SJ184" s="26"/>
      <c r="SK184" s="26"/>
      <c r="SL184" s="26"/>
      <c r="SM184" s="26"/>
      <c r="SN184" s="26"/>
      <c r="SO184" s="26"/>
      <c r="SP184" s="26"/>
      <c r="SQ184" s="26"/>
      <c r="SR184" s="26"/>
      <c r="SS184" s="26"/>
      <c r="ST184" s="26"/>
      <c r="SU184" s="26"/>
      <c r="SV184" s="26"/>
      <c r="SW184" s="26"/>
      <c r="SX184" s="26"/>
      <c r="SY184" s="26"/>
      <c r="SZ184" s="26"/>
      <c r="TA184" s="26"/>
      <c r="TB184" s="26"/>
      <c r="TC184" s="26"/>
      <c r="TD184" s="26"/>
      <c r="TE184" s="26"/>
      <c r="TF184" s="26"/>
      <c r="TG184" s="26"/>
      <c r="TH184" s="26"/>
      <c r="TI184" s="26"/>
      <c r="TJ184" s="26"/>
      <c r="TK184" s="26"/>
      <c r="TL184" s="26"/>
      <c r="TM184" s="26"/>
      <c r="TN184" s="26"/>
      <c r="TO184" s="26"/>
      <c r="TP184" s="26"/>
      <c r="TQ184" s="26"/>
      <c r="TR184" s="26"/>
      <c r="TS184" s="26"/>
      <c r="TT184" s="26"/>
      <c r="TU184" s="26"/>
      <c r="TV184" s="26"/>
      <c r="TW184" s="26"/>
      <c r="TX184" s="26"/>
      <c r="TY184" s="26"/>
      <c r="TZ184" s="26"/>
      <c r="UA184" s="26"/>
      <c r="UB184" s="26"/>
      <c r="UC184" s="26"/>
      <c r="UD184" s="26"/>
      <c r="UE184" s="26"/>
      <c r="UF184" s="26"/>
      <c r="UG184" s="26"/>
      <c r="UH184" s="26"/>
      <c r="UI184" s="26"/>
      <c r="UJ184" s="26"/>
      <c r="UK184" s="26"/>
      <c r="UL184" s="26"/>
      <c r="UM184" s="26"/>
      <c r="UN184" s="26"/>
      <c r="UO184" s="26"/>
      <c r="UP184" s="26"/>
      <c r="UQ184" s="26"/>
      <c r="UR184" s="26"/>
      <c r="US184" s="26"/>
      <c r="UT184" s="26"/>
      <c r="UU184" s="26"/>
      <c r="UV184" s="26"/>
      <c r="UW184" s="26"/>
      <c r="UX184" s="26"/>
      <c r="UY184" s="26"/>
      <c r="UZ184" s="26"/>
      <c r="VA184" s="26"/>
      <c r="VB184" s="26"/>
      <c r="VC184" s="26"/>
      <c r="VD184" s="26"/>
      <c r="VE184" s="26"/>
      <c r="VF184" s="26"/>
      <c r="VG184" s="26"/>
      <c r="VH184" s="26"/>
      <c r="VI184" s="26"/>
      <c r="VJ184" s="26"/>
      <c r="VK184" s="26"/>
      <c r="VL184" s="26"/>
      <c r="VM184" s="26"/>
      <c r="VN184" s="26"/>
      <c r="VO184" s="26"/>
      <c r="VP184" s="26"/>
      <c r="VQ184" s="26"/>
      <c r="VR184" s="26"/>
      <c r="VS184" s="26"/>
      <c r="VT184" s="26"/>
      <c r="VU184" s="26"/>
      <c r="VV184" s="26"/>
      <c r="VW184" s="26"/>
      <c r="VX184" s="26"/>
      <c r="VY184" s="26"/>
      <c r="VZ184" s="26"/>
      <c r="WA184" s="26"/>
      <c r="WB184" s="26"/>
      <c r="WC184" s="26"/>
      <c r="WD184" s="26"/>
      <c r="WE184" s="26"/>
      <c r="WF184" s="26"/>
      <c r="WG184" s="26"/>
      <c r="WH184" s="26"/>
      <c r="WI184" s="26"/>
      <c r="WJ184" s="26"/>
      <c r="WK184" s="26"/>
      <c r="WL184" s="26"/>
      <c r="WM184" s="26"/>
      <c r="WN184" s="26"/>
      <c r="WO184" s="26"/>
      <c r="WP184" s="26"/>
      <c r="WQ184" s="26"/>
      <c r="WR184" s="26"/>
      <c r="WS184" s="26"/>
      <c r="WT184" s="26"/>
      <c r="WU184" s="26"/>
      <c r="WV184" s="26"/>
      <c r="WW184" s="26"/>
      <c r="WX184" s="26"/>
      <c r="WY184" s="26"/>
      <c r="WZ184" s="26"/>
      <c r="XA184" s="26"/>
      <c r="XB184" s="26"/>
      <c r="XC184" s="26"/>
      <c r="XD184" s="26"/>
      <c r="XE184" s="26"/>
      <c r="XF184" s="26"/>
      <c r="XG184" s="26"/>
      <c r="XH184" s="26"/>
      <c r="XI184" s="26"/>
      <c r="XJ184" s="26"/>
      <c r="XK184" s="26"/>
      <c r="XL184" s="26"/>
      <c r="XM184" s="26"/>
      <c r="XN184" s="26"/>
      <c r="XO184" s="26"/>
      <c r="XP184" s="26"/>
      <c r="XQ184" s="26"/>
      <c r="XR184" s="26"/>
      <c r="XS184" s="26"/>
      <c r="XT184" s="26"/>
      <c r="XU184" s="26"/>
      <c r="XV184" s="26"/>
      <c r="XW184" s="26"/>
      <c r="XX184" s="26"/>
      <c r="XY184" s="26"/>
      <c r="XZ184" s="26"/>
      <c r="YA184" s="26"/>
      <c r="YB184" s="26"/>
      <c r="YC184" s="26"/>
      <c r="YD184" s="26"/>
      <c r="YE184" s="26"/>
      <c r="YF184" s="26"/>
      <c r="YG184" s="26"/>
      <c r="YH184" s="26"/>
      <c r="YI184" s="26"/>
      <c r="YJ184" s="26"/>
      <c r="YK184" s="26"/>
      <c r="YL184" s="26"/>
      <c r="YM184" s="26"/>
      <c r="YN184" s="26"/>
      <c r="YO184" s="26"/>
      <c r="YP184" s="26"/>
      <c r="YQ184" s="26"/>
      <c r="YR184" s="26"/>
      <c r="YS184" s="26"/>
      <c r="YT184" s="26"/>
      <c r="YU184" s="26"/>
      <c r="YV184" s="26"/>
      <c r="YW184" s="26"/>
      <c r="YX184" s="26"/>
      <c r="YY184" s="26"/>
      <c r="YZ184" s="26"/>
      <c r="ZA184" s="26"/>
      <c r="ZB184" s="26"/>
      <c r="ZC184" s="26"/>
      <c r="ZD184" s="26"/>
      <c r="ZE184" s="26"/>
      <c r="ZF184" s="26"/>
      <c r="ZG184" s="26"/>
      <c r="ZH184" s="26"/>
      <c r="ZI184" s="26"/>
      <c r="ZJ184" s="26"/>
      <c r="ZK184" s="26"/>
      <c r="ZL184" s="26"/>
      <c r="ZM184" s="26"/>
      <c r="ZN184" s="26"/>
      <c r="ZO184" s="26"/>
      <c r="ZP184" s="26"/>
      <c r="ZQ184" s="26"/>
      <c r="ZR184" s="26"/>
      <c r="ZS184" s="26"/>
      <c r="ZT184" s="26"/>
      <c r="ZU184" s="26"/>
      <c r="ZV184" s="26"/>
      <c r="ZW184" s="26"/>
      <c r="ZX184" s="26"/>
      <c r="ZY184" s="26"/>
      <c r="ZZ184" s="26"/>
      <c r="AAA184" s="26"/>
      <c r="AAB184" s="26"/>
      <c r="AAC184" s="26"/>
      <c r="AAD184" s="26"/>
      <c r="AAE184" s="26"/>
      <c r="AAF184" s="26"/>
      <c r="AAG184" s="26"/>
      <c r="AAH184" s="26"/>
      <c r="AAI184" s="26"/>
      <c r="AAJ184" s="26"/>
      <c r="AAK184" s="26"/>
      <c r="AAL184" s="26"/>
      <c r="AAM184" s="26"/>
      <c r="AAN184" s="26"/>
      <c r="AAO184" s="26"/>
      <c r="AAP184" s="26"/>
      <c r="AAQ184" s="26"/>
      <c r="AAR184" s="26"/>
      <c r="AAS184" s="26"/>
      <c r="AAT184" s="26"/>
      <c r="AAU184" s="26"/>
      <c r="AAV184" s="26"/>
      <c r="AAW184" s="26"/>
      <c r="AAX184" s="26"/>
      <c r="AAY184" s="26"/>
      <c r="AAZ184" s="26"/>
      <c r="ABA184" s="26"/>
      <c r="ABB184" s="26"/>
      <c r="ABC184" s="26"/>
      <c r="ABD184" s="26"/>
      <c r="ABE184" s="26"/>
      <c r="ABF184" s="26"/>
      <c r="ABG184" s="26"/>
      <c r="ABH184" s="26"/>
      <c r="ABI184" s="26"/>
      <c r="ABJ184" s="26"/>
      <c r="ABK184" s="26"/>
      <c r="ABL184" s="26"/>
      <c r="ABM184" s="26"/>
      <c r="ABN184" s="26"/>
      <c r="ABO184" s="26"/>
      <c r="ABP184" s="26"/>
      <c r="ABQ184" s="26"/>
      <c r="ABR184" s="26"/>
      <c r="ABS184" s="26"/>
      <c r="ABT184" s="26"/>
      <c r="ABU184" s="26"/>
      <c r="ABV184" s="26"/>
      <c r="ABW184" s="26"/>
      <c r="ABX184" s="26"/>
      <c r="ABY184" s="26"/>
      <c r="ABZ184" s="26"/>
      <c r="ACA184" s="26"/>
      <c r="ACB184" s="26"/>
      <c r="ACC184" s="26"/>
      <c r="ACD184" s="26"/>
      <c r="ACE184" s="26"/>
      <c r="ACF184" s="26"/>
      <c r="ACG184" s="26"/>
      <c r="ACH184" s="26"/>
      <c r="ACI184" s="26"/>
      <c r="ACJ184" s="26"/>
      <c r="ACK184" s="26"/>
      <c r="ACL184" s="26"/>
      <c r="ACM184" s="26"/>
      <c r="ACN184" s="26"/>
      <c r="ACO184" s="26"/>
      <c r="ACP184" s="26"/>
      <c r="ACQ184" s="26"/>
      <c r="ACR184" s="26"/>
      <c r="ACS184" s="26"/>
      <c r="ACT184" s="26"/>
      <c r="ACU184" s="26"/>
      <c r="ACV184" s="26"/>
      <c r="ACW184" s="26"/>
      <c r="ACX184" s="26"/>
      <c r="ACY184" s="26"/>
      <c r="ACZ184" s="26"/>
      <c r="ADA184" s="26"/>
      <c r="ADB184" s="26"/>
      <c r="ADC184" s="26"/>
      <c r="ADD184" s="26"/>
      <c r="ADE184" s="26"/>
      <c r="ADF184" s="26"/>
      <c r="ADG184" s="26"/>
      <c r="ADH184" s="26"/>
      <c r="ADI184" s="26"/>
      <c r="ADJ184" s="26"/>
      <c r="ADK184" s="26"/>
      <c r="ADL184" s="26"/>
      <c r="ADM184" s="26"/>
      <c r="ADN184" s="26"/>
      <c r="ADO184" s="26"/>
      <c r="ADP184" s="26"/>
      <c r="ADQ184" s="26"/>
      <c r="ADR184" s="26"/>
      <c r="ADS184" s="26"/>
      <c r="ADT184" s="26"/>
      <c r="ADU184" s="26"/>
      <c r="ADV184" s="26"/>
      <c r="ADW184" s="26"/>
      <c r="ADX184" s="26"/>
      <c r="ADY184" s="26"/>
      <c r="ADZ184" s="26"/>
      <c r="AEA184" s="26"/>
      <c r="AEB184" s="26"/>
      <c r="AEC184" s="26"/>
      <c r="AED184" s="26"/>
      <c r="AEE184" s="26"/>
      <c r="AEF184" s="26"/>
      <c r="AEG184" s="26"/>
      <c r="AEH184" s="26"/>
      <c r="AEI184" s="26"/>
      <c r="AEJ184" s="26"/>
      <c r="AEK184" s="26"/>
      <c r="AEL184" s="26"/>
      <c r="AEM184" s="26"/>
      <c r="AEN184" s="26"/>
      <c r="AEO184" s="26"/>
      <c r="AEP184" s="26"/>
      <c r="AEQ184" s="26"/>
      <c r="AER184" s="26"/>
      <c r="AES184" s="26"/>
      <c r="AET184" s="26"/>
      <c r="AEU184" s="26"/>
      <c r="AEV184" s="26"/>
      <c r="AEW184" s="26"/>
      <c r="AEX184" s="26"/>
      <c r="AEY184" s="26"/>
      <c r="AEZ184" s="26"/>
      <c r="AFA184" s="26"/>
      <c r="AFB184" s="26"/>
      <c r="AFC184" s="26"/>
      <c r="AFD184" s="26"/>
      <c r="AFE184" s="26"/>
      <c r="AFF184" s="26"/>
      <c r="AFG184" s="26"/>
      <c r="AFH184" s="26"/>
      <c r="AFI184" s="26"/>
      <c r="AFJ184" s="26"/>
      <c r="AFK184" s="26"/>
      <c r="AFL184" s="26"/>
      <c r="AFM184" s="26"/>
      <c r="AFN184" s="26"/>
      <c r="AFO184" s="26"/>
      <c r="AFP184" s="26"/>
      <c r="AFQ184" s="26"/>
      <c r="AFR184" s="26"/>
      <c r="AFS184" s="26"/>
      <c r="AFT184" s="26"/>
      <c r="AFU184" s="26"/>
      <c r="AFV184" s="26"/>
      <c r="AFW184" s="26"/>
      <c r="AFX184" s="26"/>
      <c r="AFY184" s="26"/>
      <c r="AFZ184" s="26"/>
      <c r="AGA184" s="26"/>
      <c r="AGB184" s="26"/>
      <c r="AGC184" s="26"/>
      <c r="AGD184" s="26"/>
      <c r="AGE184" s="26"/>
      <c r="AGF184" s="26"/>
      <c r="AGG184" s="26"/>
      <c r="AGH184" s="26"/>
      <c r="AGI184" s="26"/>
      <c r="AGJ184" s="26"/>
      <c r="AGK184" s="26"/>
      <c r="AGL184" s="26"/>
      <c r="AGM184" s="26"/>
      <c r="AGN184" s="26"/>
      <c r="AGO184" s="26"/>
      <c r="AGP184" s="26"/>
      <c r="AGQ184" s="26"/>
      <c r="AGR184" s="26"/>
      <c r="AGS184" s="26"/>
      <c r="AGT184" s="26"/>
      <c r="AGU184" s="26"/>
      <c r="AGV184" s="26"/>
      <c r="AGW184" s="26"/>
      <c r="AGX184" s="26"/>
      <c r="AGY184" s="26"/>
      <c r="AGZ184" s="26"/>
      <c r="AHA184" s="26"/>
      <c r="AHB184" s="26"/>
      <c r="AHC184" s="26"/>
      <c r="AHD184" s="26"/>
      <c r="AHE184" s="26"/>
      <c r="AHF184" s="26"/>
      <c r="AHG184" s="26"/>
      <c r="AHH184" s="26"/>
      <c r="AHI184" s="26"/>
      <c r="AHJ184" s="26"/>
      <c r="AHK184" s="26"/>
      <c r="AHL184" s="26"/>
      <c r="AHM184" s="26"/>
      <c r="AHN184" s="26"/>
      <c r="AHO184" s="26"/>
      <c r="AHP184" s="26"/>
      <c r="AHQ184" s="26"/>
      <c r="AHR184" s="26"/>
      <c r="AHS184" s="26"/>
      <c r="AHT184" s="26"/>
      <c r="AHU184" s="26"/>
      <c r="AHV184" s="26"/>
      <c r="AHW184" s="26"/>
      <c r="AHX184" s="26"/>
      <c r="AHY184" s="26"/>
      <c r="AHZ184" s="26"/>
      <c r="AIA184" s="26"/>
      <c r="AIB184" s="26"/>
      <c r="AIC184" s="26"/>
      <c r="AID184" s="26"/>
      <c r="AIE184" s="26"/>
      <c r="AIF184" s="26"/>
      <c r="AIG184" s="26"/>
      <c r="AIH184" s="26"/>
      <c r="AII184" s="26"/>
      <c r="AIJ184" s="26"/>
      <c r="AIK184" s="26"/>
      <c r="AIL184" s="26"/>
      <c r="AIM184" s="26"/>
      <c r="AIN184" s="26"/>
      <c r="AIO184" s="26"/>
      <c r="AIP184" s="26"/>
      <c r="AIQ184" s="26"/>
      <c r="AIR184" s="26"/>
      <c r="AIS184" s="26"/>
      <c r="AIT184" s="26"/>
      <c r="AIU184" s="26"/>
      <c r="AIV184" s="26"/>
      <c r="AIW184" s="26"/>
      <c r="AIX184" s="26"/>
      <c r="AIY184" s="26"/>
      <c r="AIZ184" s="26"/>
      <c r="AJA184" s="26"/>
      <c r="AJB184" s="26"/>
      <c r="AJC184" s="26"/>
      <c r="AJD184" s="26"/>
      <c r="AJE184" s="26"/>
      <c r="AJF184" s="26"/>
      <c r="AJG184" s="26"/>
      <c r="AJH184" s="26"/>
      <c r="AJI184" s="26"/>
      <c r="AJJ184" s="26"/>
      <c r="AJK184" s="26"/>
      <c r="AJL184" s="26"/>
      <c r="AJM184" s="26"/>
      <c r="AJN184" s="26"/>
      <c r="AJO184" s="26"/>
      <c r="AJP184" s="26"/>
      <c r="AJQ184" s="26"/>
      <c r="AJR184" s="26"/>
      <c r="AJS184" s="26"/>
      <c r="AJT184" s="26"/>
      <c r="AJU184" s="26"/>
      <c r="AJV184" s="26"/>
      <c r="AJW184" s="26"/>
      <c r="AJX184" s="26"/>
      <c r="AJY184" s="26"/>
      <c r="AJZ184" s="26"/>
      <c r="AKA184" s="26"/>
      <c r="AKB184" s="26"/>
      <c r="AKC184" s="26"/>
      <c r="AKD184" s="26"/>
      <c r="AKE184" s="26"/>
      <c r="AKF184" s="26"/>
      <c r="AKG184" s="26"/>
      <c r="AKH184" s="26"/>
      <c r="AKI184" s="26"/>
      <c r="AKJ184" s="26"/>
      <c r="AKK184" s="26"/>
      <c r="AKL184" s="26"/>
      <c r="AKM184" s="26"/>
      <c r="AKN184" s="26"/>
      <c r="AKO184" s="26"/>
      <c r="AKP184" s="26"/>
      <c r="AKQ184" s="26"/>
      <c r="AKR184" s="26"/>
      <c r="AKS184" s="26"/>
      <c r="AKT184" s="26"/>
      <c r="AKU184" s="26"/>
      <c r="AKV184" s="26"/>
      <c r="AKW184" s="26"/>
      <c r="AKX184" s="26"/>
      <c r="AKY184" s="26"/>
      <c r="AKZ184" s="26"/>
      <c r="ALA184" s="26"/>
      <c r="ALB184" s="26"/>
      <c r="ALC184" s="26"/>
      <c r="ALD184" s="26"/>
      <c r="ALE184" s="26"/>
      <c r="ALF184" s="26"/>
      <c r="ALG184" s="26"/>
      <c r="ALH184" s="26"/>
      <c r="ALI184" s="26"/>
      <c r="ALJ184" s="26"/>
      <c r="ALK184" s="26"/>
      <c r="ALL184" s="26"/>
      <c r="ALM184" s="26"/>
      <c r="ALN184" s="26"/>
      <c r="ALO184" s="26"/>
      <c r="ALP184" s="26"/>
      <c r="ALQ184" s="26"/>
      <c r="ALR184" s="26"/>
      <c r="ALS184" s="26"/>
      <c r="ALT184" s="26"/>
      <c r="ALU184" s="26"/>
      <c r="ALV184" s="26"/>
      <c r="ALW184" s="26"/>
      <c r="ALX184" s="26"/>
      <c r="ALY184" s="26"/>
      <c r="ALZ184" s="26"/>
      <c r="AMA184" s="26"/>
      <c r="AMB184" s="26"/>
      <c r="AMC184" s="26"/>
      <c r="AMD184" s="26"/>
      <c r="AME184" s="26"/>
      <c r="AMF184" s="26"/>
      <c r="AMG184" s="26"/>
      <c r="AMH184" s="26"/>
      <c r="AMI184" s="26"/>
      <c r="AMJ184" s="26"/>
    </row>
    <row r="185" spans="1:1024" hidden="1">
      <c r="A185" s="27">
        <v>1130176</v>
      </c>
      <c r="B185" s="83" t="s">
        <v>255</v>
      </c>
      <c r="C185" s="27">
        <v>40</v>
      </c>
      <c r="D185" s="41">
        <v>1</v>
      </c>
      <c r="E185" s="27">
        <v>1</v>
      </c>
      <c r="F185" s="46" t="s">
        <v>47</v>
      </c>
      <c r="G185" s="86" t="s">
        <v>43</v>
      </c>
    </row>
    <row r="186" spans="1:1024" hidden="1">
      <c r="A186" s="27">
        <v>1130177</v>
      </c>
      <c r="B186" s="83" t="s">
        <v>253</v>
      </c>
      <c r="C186" s="27">
        <v>40</v>
      </c>
      <c r="D186" s="41">
        <v>1</v>
      </c>
      <c r="E186" s="27">
        <v>1</v>
      </c>
      <c r="F186" s="46" t="s">
        <v>47</v>
      </c>
      <c r="G186" s="86" t="s">
        <v>48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  <c r="IW186" s="26"/>
      <c r="IX186" s="26"/>
      <c r="IY186" s="26"/>
      <c r="IZ186" s="26"/>
      <c r="JA186" s="26"/>
      <c r="JB186" s="26"/>
      <c r="JC186" s="26"/>
      <c r="JD186" s="26"/>
      <c r="JE186" s="26"/>
      <c r="JF186" s="26"/>
      <c r="JG186" s="26"/>
      <c r="JH186" s="26"/>
      <c r="JI186" s="26"/>
      <c r="JJ186" s="26"/>
      <c r="JK186" s="26"/>
      <c r="JL186" s="26"/>
      <c r="JM186" s="26"/>
      <c r="JN186" s="26"/>
      <c r="JO186" s="26"/>
      <c r="JP186" s="26"/>
      <c r="JQ186" s="26"/>
      <c r="JR186" s="26"/>
      <c r="JS186" s="26"/>
      <c r="JT186" s="26"/>
      <c r="JU186" s="26"/>
      <c r="JV186" s="26"/>
      <c r="JW186" s="26"/>
      <c r="JX186" s="26"/>
      <c r="JY186" s="26"/>
      <c r="JZ186" s="26"/>
      <c r="KA186" s="26"/>
      <c r="KB186" s="26"/>
      <c r="KC186" s="26"/>
      <c r="KD186" s="26"/>
      <c r="KE186" s="26"/>
      <c r="KF186" s="26"/>
      <c r="KG186" s="26"/>
      <c r="KH186" s="26"/>
      <c r="KI186" s="26"/>
      <c r="KJ186" s="26"/>
      <c r="KK186" s="26"/>
      <c r="KL186" s="26"/>
      <c r="KM186" s="26"/>
      <c r="KN186" s="26"/>
      <c r="KO186" s="26"/>
      <c r="KP186" s="26"/>
      <c r="KQ186" s="26"/>
      <c r="KR186" s="26"/>
      <c r="KS186" s="26"/>
      <c r="KT186" s="26"/>
      <c r="KU186" s="26"/>
      <c r="KV186" s="26"/>
      <c r="KW186" s="26"/>
      <c r="KX186" s="26"/>
      <c r="KY186" s="26"/>
      <c r="KZ186" s="26"/>
      <c r="LA186" s="26"/>
      <c r="LB186" s="26"/>
      <c r="LC186" s="26"/>
      <c r="LD186" s="26"/>
      <c r="LE186" s="26"/>
      <c r="LF186" s="26"/>
      <c r="LG186" s="26"/>
      <c r="LH186" s="26"/>
      <c r="LI186" s="26"/>
      <c r="LJ186" s="26"/>
      <c r="LK186" s="26"/>
      <c r="LL186" s="26"/>
      <c r="LM186" s="26"/>
      <c r="LN186" s="26"/>
      <c r="LO186" s="26"/>
      <c r="LP186" s="26"/>
      <c r="LQ186" s="26"/>
      <c r="LR186" s="26"/>
      <c r="LS186" s="26"/>
      <c r="LT186" s="26"/>
      <c r="LU186" s="26"/>
      <c r="LV186" s="26"/>
      <c r="LW186" s="26"/>
      <c r="LX186" s="26"/>
      <c r="LY186" s="26"/>
      <c r="LZ186" s="26"/>
      <c r="MA186" s="26"/>
      <c r="MB186" s="26"/>
      <c r="MC186" s="26"/>
      <c r="MD186" s="26"/>
      <c r="ME186" s="26"/>
      <c r="MF186" s="26"/>
      <c r="MG186" s="26"/>
      <c r="MH186" s="26"/>
      <c r="MI186" s="26"/>
      <c r="MJ186" s="26"/>
      <c r="MK186" s="26"/>
      <c r="ML186" s="26"/>
      <c r="MM186" s="26"/>
      <c r="MN186" s="26"/>
      <c r="MO186" s="26"/>
      <c r="MP186" s="26"/>
      <c r="MQ186" s="26"/>
      <c r="MR186" s="26"/>
      <c r="MS186" s="26"/>
      <c r="MT186" s="26"/>
      <c r="MU186" s="26"/>
      <c r="MV186" s="26"/>
      <c r="MW186" s="26"/>
      <c r="MX186" s="26"/>
      <c r="MY186" s="26"/>
      <c r="MZ186" s="26"/>
      <c r="NA186" s="26"/>
      <c r="NB186" s="26"/>
      <c r="NC186" s="26"/>
      <c r="ND186" s="26"/>
      <c r="NE186" s="26"/>
      <c r="NF186" s="26"/>
      <c r="NG186" s="26"/>
      <c r="NH186" s="26"/>
      <c r="NI186" s="26"/>
      <c r="NJ186" s="26"/>
      <c r="NK186" s="26"/>
      <c r="NL186" s="26"/>
      <c r="NM186" s="26"/>
      <c r="NN186" s="26"/>
      <c r="NO186" s="26"/>
      <c r="NP186" s="26"/>
      <c r="NQ186" s="26"/>
      <c r="NR186" s="26"/>
      <c r="NS186" s="26"/>
      <c r="NT186" s="26"/>
      <c r="NU186" s="26"/>
      <c r="NV186" s="26"/>
      <c r="NW186" s="26"/>
      <c r="NX186" s="26"/>
      <c r="NY186" s="26"/>
      <c r="NZ186" s="26"/>
      <c r="OA186" s="26"/>
      <c r="OB186" s="26"/>
      <c r="OC186" s="26"/>
      <c r="OD186" s="26"/>
      <c r="OE186" s="26"/>
      <c r="OF186" s="26"/>
      <c r="OG186" s="26"/>
      <c r="OH186" s="26"/>
      <c r="OI186" s="26"/>
      <c r="OJ186" s="26"/>
      <c r="OK186" s="26"/>
      <c r="OL186" s="26"/>
      <c r="OM186" s="26"/>
      <c r="ON186" s="26"/>
      <c r="OO186" s="26"/>
      <c r="OP186" s="26"/>
      <c r="OQ186" s="26"/>
      <c r="OR186" s="26"/>
      <c r="OS186" s="26"/>
      <c r="OT186" s="26"/>
      <c r="OU186" s="26"/>
      <c r="OV186" s="26"/>
      <c r="OW186" s="26"/>
      <c r="OX186" s="26"/>
      <c r="OY186" s="26"/>
      <c r="OZ186" s="26"/>
      <c r="PA186" s="26"/>
      <c r="PB186" s="26"/>
      <c r="PC186" s="26"/>
      <c r="PD186" s="26"/>
      <c r="PE186" s="26"/>
      <c r="PF186" s="26"/>
      <c r="PG186" s="26"/>
      <c r="PH186" s="26"/>
      <c r="PI186" s="26"/>
      <c r="PJ186" s="26"/>
      <c r="PK186" s="26"/>
      <c r="PL186" s="26"/>
      <c r="PM186" s="26"/>
      <c r="PN186" s="26"/>
      <c r="PO186" s="26"/>
      <c r="PP186" s="26"/>
      <c r="PQ186" s="26"/>
      <c r="PR186" s="26"/>
      <c r="PS186" s="26"/>
      <c r="PT186" s="26"/>
      <c r="PU186" s="26"/>
      <c r="PV186" s="26"/>
      <c r="PW186" s="26"/>
      <c r="PX186" s="26"/>
      <c r="PY186" s="26"/>
      <c r="PZ186" s="26"/>
      <c r="QA186" s="26"/>
      <c r="QB186" s="26"/>
      <c r="QC186" s="26"/>
      <c r="QD186" s="26"/>
      <c r="QE186" s="26"/>
      <c r="QF186" s="26"/>
      <c r="QG186" s="26"/>
      <c r="QH186" s="26"/>
      <c r="QI186" s="26"/>
      <c r="QJ186" s="26"/>
      <c r="QK186" s="26"/>
      <c r="QL186" s="26"/>
      <c r="QM186" s="26"/>
      <c r="QN186" s="26"/>
      <c r="QO186" s="26"/>
      <c r="QP186" s="26"/>
      <c r="QQ186" s="26"/>
      <c r="QR186" s="26"/>
      <c r="QS186" s="26"/>
      <c r="QT186" s="26"/>
      <c r="QU186" s="26"/>
      <c r="QV186" s="26"/>
      <c r="QW186" s="26"/>
      <c r="QX186" s="26"/>
      <c r="QY186" s="26"/>
      <c r="QZ186" s="26"/>
      <c r="RA186" s="26"/>
      <c r="RB186" s="26"/>
      <c r="RC186" s="26"/>
      <c r="RD186" s="26"/>
      <c r="RE186" s="26"/>
      <c r="RF186" s="26"/>
      <c r="RG186" s="26"/>
      <c r="RH186" s="26"/>
      <c r="RI186" s="26"/>
      <c r="RJ186" s="26"/>
      <c r="RK186" s="26"/>
      <c r="RL186" s="26"/>
      <c r="RM186" s="26"/>
      <c r="RN186" s="26"/>
      <c r="RO186" s="26"/>
      <c r="RP186" s="26"/>
      <c r="RQ186" s="26"/>
      <c r="RR186" s="26"/>
      <c r="RS186" s="26"/>
      <c r="RT186" s="26"/>
      <c r="RU186" s="26"/>
      <c r="RV186" s="26"/>
      <c r="RW186" s="26"/>
      <c r="RX186" s="26"/>
      <c r="RY186" s="26"/>
      <c r="RZ186" s="26"/>
      <c r="SA186" s="26"/>
      <c r="SB186" s="26"/>
      <c r="SC186" s="26"/>
      <c r="SD186" s="26"/>
      <c r="SE186" s="26"/>
      <c r="SF186" s="26"/>
      <c r="SG186" s="26"/>
      <c r="SH186" s="26"/>
      <c r="SI186" s="26"/>
      <c r="SJ186" s="26"/>
      <c r="SK186" s="26"/>
      <c r="SL186" s="26"/>
      <c r="SM186" s="26"/>
      <c r="SN186" s="26"/>
      <c r="SO186" s="26"/>
      <c r="SP186" s="26"/>
      <c r="SQ186" s="26"/>
      <c r="SR186" s="26"/>
      <c r="SS186" s="26"/>
      <c r="ST186" s="26"/>
      <c r="SU186" s="26"/>
      <c r="SV186" s="26"/>
      <c r="SW186" s="26"/>
      <c r="SX186" s="26"/>
      <c r="SY186" s="26"/>
      <c r="SZ186" s="26"/>
      <c r="TA186" s="26"/>
      <c r="TB186" s="26"/>
      <c r="TC186" s="26"/>
      <c r="TD186" s="26"/>
      <c r="TE186" s="26"/>
      <c r="TF186" s="26"/>
      <c r="TG186" s="26"/>
      <c r="TH186" s="26"/>
      <c r="TI186" s="26"/>
      <c r="TJ186" s="26"/>
      <c r="TK186" s="26"/>
      <c r="TL186" s="26"/>
      <c r="TM186" s="26"/>
      <c r="TN186" s="26"/>
      <c r="TO186" s="26"/>
      <c r="TP186" s="26"/>
      <c r="TQ186" s="26"/>
      <c r="TR186" s="26"/>
      <c r="TS186" s="26"/>
      <c r="TT186" s="26"/>
      <c r="TU186" s="26"/>
      <c r="TV186" s="26"/>
      <c r="TW186" s="26"/>
      <c r="TX186" s="26"/>
      <c r="TY186" s="26"/>
      <c r="TZ186" s="26"/>
      <c r="UA186" s="26"/>
      <c r="UB186" s="26"/>
      <c r="UC186" s="26"/>
      <c r="UD186" s="26"/>
      <c r="UE186" s="26"/>
      <c r="UF186" s="26"/>
      <c r="UG186" s="26"/>
      <c r="UH186" s="26"/>
      <c r="UI186" s="26"/>
      <c r="UJ186" s="26"/>
      <c r="UK186" s="26"/>
      <c r="UL186" s="26"/>
      <c r="UM186" s="26"/>
      <c r="UN186" s="26"/>
      <c r="UO186" s="26"/>
      <c r="UP186" s="26"/>
      <c r="UQ186" s="26"/>
      <c r="UR186" s="26"/>
      <c r="US186" s="26"/>
      <c r="UT186" s="26"/>
      <c r="UU186" s="26"/>
      <c r="UV186" s="26"/>
      <c r="UW186" s="26"/>
      <c r="UX186" s="26"/>
      <c r="UY186" s="26"/>
      <c r="UZ186" s="26"/>
      <c r="VA186" s="26"/>
      <c r="VB186" s="26"/>
      <c r="VC186" s="26"/>
      <c r="VD186" s="26"/>
      <c r="VE186" s="26"/>
      <c r="VF186" s="26"/>
      <c r="VG186" s="26"/>
      <c r="VH186" s="26"/>
      <c r="VI186" s="26"/>
      <c r="VJ186" s="26"/>
      <c r="VK186" s="26"/>
      <c r="VL186" s="26"/>
      <c r="VM186" s="26"/>
      <c r="VN186" s="26"/>
      <c r="VO186" s="26"/>
      <c r="VP186" s="26"/>
      <c r="VQ186" s="26"/>
      <c r="VR186" s="26"/>
      <c r="VS186" s="26"/>
      <c r="VT186" s="26"/>
      <c r="VU186" s="26"/>
      <c r="VV186" s="26"/>
      <c r="VW186" s="26"/>
      <c r="VX186" s="26"/>
      <c r="VY186" s="26"/>
      <c r="VZ186" s="26"/>
      <c r="WA186" s="26"/>
      <c r="WB186" s="26"/>
      <c r="WC186" s="26"/>
      <c r="WD186" s="26"/>
      <c r="WE186" s="26"/>
      <c r="WF186" s="26"/>
      <c r="WG186" s="26"/>
      <c r="WH186" s="26"/>
      <c r="WI186" s="26"/>
      <c r="WJ186" s="26"/>
      <c r="WK186" s="26"/>
      <c r="WL186" s="26"/>
      <c r="WM186" s="26"/>
      <c r="WN186" s="26"/>
      <c r="WO186" s="26"/>
      <c r="WP186" s="26"/>
      <c r="WQ186" s="26"/>
      <c r="WR186" s="26"/>
      <c r="WS186" s="26"/>
      <c r="WT186" s="26"/>
      <c r="WU186" s="26"/>
      <c r="WV186" s="26"/>
      <c r="WW186" s="26"/>
      <c r="WX186" s="26"/>
      <c r="WY186" s="26"/>
      <c r="WZ186" s="26"/>
      <c r="XA186" s="26"/>
      <c r="XB186" s="26"/>
      <c r="XC186" s="26"/>
      <c r="XD186" s="26"/>
      <c r="XE186" s="26"/>
      <c r="XF186" s="26"/>
      <c r="XG186" s="26"/>
      <c r="XH186" s="26"/>
      <c r="XI186" s="26"/>
      <c r="XJ186" s="26"/>
      <c r="XK186" s="26"/>
      <c r="XL186" s="26"/>
      <c r="XM186" s="26"/>
      <c r="XN186" s="26"/>
      <c r="XO186" s="26"/>
      <c r="XP186" s="26"/>
      <c r="XQ186" s="26"/>
      <c r="XR186" s="26"/>
      <c r="XS186" s="26"/>
      <c r="XT186" s="26"/>
      <c r="XU186" s="26"/>
      <c r="XV186" s="26"/>
      <c r="XW186" s="26"/>
      <c r="XX186" s="26"/>
      <c r="XY186" s="26"/>
      <c r="XZ186" s="26"/>
      <c r="YA186" s="26"/>
      <c r="YB186" s="26"/>
      <c r="YC186" s="26"/>
      <c r="YD186" s="26"/>
      <c r="YE186" s="26"/>
      <c r="YF186" s="26"/>
      <c r="YG186" s="26"/>
      <c r="YH186" s="26"/>
      <c r="YI186" s="26"/>
      <c r="YJ186" s="26"/>
      <c r="YK186" s="26"/>
      <c r="YL186" s="26"/>
      <c r="YM186" s="26"/>
      <c r="YN186" s="26"/>
      <c r="YO186" s="26"/>
      <c r="YP186" s="26"/>
      <c r="YQ186" s="26"/>
      <c r="YR186" s="26"/>
      <c r="YS186" s="26"/>
      <c r="YT186" s="26"/>
      <c r="YU186" s="26"/>
      <c r="YV186" s="26"/>
      <c r="YW186" s="26"/>
      <c r="YX186" s="26"/>
      <c r="YY186" s="26"/>
      <c r="YZ186" s="26"/>
      <c r="ZA186" s="26"/>
      <c r="ZB186" s="26"/>
      <c r="ZC186" s="26"/>
      <c r="ZD186" s="26"/>
      <c r="ZE186" s="26"/>
      <c r="ZF186" s="26"/>
      <c r="ZG186" s="26"/>
      <c r="ZH186" s="26"/>
      <c r="ZI186" s="26"/>
      <c r="ZJ186" s="26"/>
      <c r="ZK186" s="26"/>
      <c r="ZL186" s="26"/>
      <c r="ZM186" s="26"/>
      <c r="ZN186" s="26"/>
      <c r="ZO186" s="26"/>
      <c r="ZP186" s="26"/>
      <c r="ZQ186" s="26"/>
      <c r="ZR186" s="26"/>
      <c r="ZS186" s="26"/>
      <c r="ZT186" s="26"/>
      <c r="ZU186" s="26"/>
      <c r="ZV186" s="26"/>
      <c r="ZW186" s="26"/>
      <c r="ZX186" s="26"/>
      <c r="ZY186" s="26"/>
      <c r="ZZ186" s="26"/>
      <c r="AAA186" s="26"/>
      <c r="AAB186" s="26"/>
      <c r="AAC186" s="26"/>
      <c r="AAD186" s="26"/>
      <c r="AAE186" s="26"/>
      <c r="AAF186" s="26"/>
      <c r="AAG186" s="26"/>
      <c r="AAH186" s="26"/>
      <c r="AAI186" s="26"/>
      <c r="AAJ186" s="26"/>
      <c r="AAK186" s="26"/>
      <c r="AAL186" s="26"/>
      <c r="AAM186" s="26"/>
      <c r="AAN186" s="26"/>
      <c r="AAO186" s="26"/>
      <c r="AAP186" s="26"/>
      <c r="AAQ186" s="26"/>
      <c r="AAR186" s="26"/>
      <c r="AAS186" s="26"/>
      <c r="AAT186" s="26"/>
      <c r="AAU186" s="26"/>
      <c r="AAV186" s="26"/>
      <c r="AAW186" s="26"/>
      <c r="AAX186" s="26"/>
      <c r="AAY186" s="26"/>
      <c r="AAZ186" s="26"/>
      <c r="ABA186" s="26"/>
      <c r="ABB186" s="26"/>
      <c r="ABC186" s="26"/>
      <c r="ABD186" s="26"/>
      <c r="ABE186" s="26"/>
      <c r="ABF186" s="26"/>
      <c r="ABG186" s="26"/>
      <c r="ABH186" s="26"/>
      <c r="ABI186" s="26"/>
      <c r="ABJ186" s="26"/>
      <c r="ABK186" s="26"/>
      <c r="ABL186" s="26"/>
      <c r="ABM186" s="26"/>
      <c r="ABN186" s="26"/>
      <c r="ABO186" s="26"/>
      <c r="ABP186" s="26"/>
      <c r="ABQ186" s="26"/>
      <c r="ABR186" s="26"/>
      <c r="ABS186" s="26"/>
      <c r="ABT186" s="26"/>
      <c r="ABU186" s="26"/>
      <c r="ABV186" s="26"/>
      <c r="ABW186" s="26"/>
      <c r="ABX186" s="26"/>
      <c r="ABY186" s="26"/>
      <c r="ABZ186" s="26"/>
      <c r="ACA186" s="26"/>
      <c r="ACB186" s="26"/>
      <c r="ACC186" s="26"/>
      <c r="ACD186" s="26"/>
      <c r="ACE186" s="26"/>
      <c r="ACF186" s="26"/>
      <c r="ACG186" s="26"/>
      <c r="ACH186" s="26"/>
      <c r="ACI186" s="26"/>
      <c r="ACJ186" s="26"/>
      <c r="ACK186" s="26"/>
      <c r="ACL186" s="26"/>
      <c r="ACM186" s="26"/>
      <c r="ACN186" s="26"/>
      <c r="ACO186" s="26"/>
      <c r="ACP186" s="26"/>
      <c r="ACQ186" s="26"/>
      <c r="ACR186" s="26"/>
      <c r="ACS186" s="26"/>
      <c r="ACT186" s="26"/>
      <c r="ACU186" s="26"/>
      <c r="ACV186" s="26"/>
      <c r="ACW186" s="26"/>
      <c r="ACX186" s="26"/>
      <c r="ACY186" s="26"/>
      <c r="ACZ186" s="26"/>
      <c r="ADA186" s="26"/>
      <c r="ADB186" s="26"/>
      <c r="ADC186" s="26"/>
      <c r="ADD186" s="26"/>
      <c r="ADE186" s="26"/>
      <c r="ADF186" s="26"/>
      <c r="ADG186" s="26"/>
      <c r="ADH186" s="26"/>
      <c r="ADI186" s="26"/>
      <c r="ADJ186" s="26"/>
      <c r="ADK186" s="26"/>
      <c r="ADL186" s="26"/>
      <c r="ADM186" s="26"/>
      <c r="ADN186" s="26"/>
      <c r="ADO186" s="26"/>
      <c r="ADP186" s="26"/>
      <c r="ADQ186" s="26"/>
      <c r="ADR186" s="26"/>
      <c r="ADS186" s="26"/>
      <c r="ADT186" s="26"/>
      <c r="ADU186" s="26"/>
      <c r="ADV186" s="26"/>
      <c r="ADW186" s="26"/>
      <c r="ADX186" s="26"/>
      <c r="ADY186" s="26"/>
      <c r="ADZ186" s="26"/>
      <c r="AEA186" s="26"/>
      <c r="AEB186" s="26"/>
      <c r="AEC186" s="26"/>
      <c r="AED186" s="26"/>
      <c r="AEE186" s="26"/>
      <c r="AEF186" s="26"/>
      <c r="AEG186" s="26"/>
      <c r="AEH186" s="26"/>
      <c r="AEI186" s="26"/>
      <c r="AEJ186" s="26"/>
      <c r="AEK186" s="26"/>
      <c r="AEL186" s="26"/>
      <c r="AEM186" s="26"/>
      <c r="AEN186" s="26"/>
      <c r="AEO186" s="26"/>
      <c r="AEP186" s="26"/>
      <c r="AEQ186" s="26"/>
      <c r="AER186" s="26"/>
      <c r="AES186" s="26"/>
      <c r="AET186" s="26"/>
      <c r="AEU186" s="26"/>
      <c r="AEV186" s="26"/>
      <c r="AEW186" s="26"/>
      <c r="AEX186" s="26"/>
      <c r="AEY186" s="26"/>
      <c r="AEZ186" s="26"/>
      <c r="AFA186" s="26"/>
      <c r="AFB186" s="26"/>
      <c r="AFC186" s="26"/>
      <c r="AFD186" s="26"/>
      <c r="AFE186" s="26"/>
      <c r="AFF186" s="26"/>
      <c r="AFG186" s="26"/>
      <c r="AFH186" s="26"/>
      <c r="AFI186" s="26"/>
      <c r="AFJ186" s="26"/>
      <c r="AFK186" s="26"/>
      <c r="AFL186" s="26"/>
      <c r="AFM186" s="26"/>
      <c r="AFN186" s="26"/>
      <c r="AFO186" s="26"/>
      <c r="AFP186" s="26"/>
      <c r="AFQ186" s="26"/>
      <c r="AFR186" s="26"/>
      <c r="AFS186" s="26"/>
      <c r="AFT186" s="26"/>
      <c r="AFU186" s="26"/>
      <c r="AFV186" s="26"/>
      <c r="AFW186" s="26"/>
      <c r="AFX186" s="26"/>
      <c r="AFY186" s="26"/>
      <c r="AFZ186" s="26"/>
      <c r="AGA186" s="26"/>
      <c r="AGB186" s="26"/>
      <c r="AGC186" s="26"/>
      <c r="AGD186" s="26"/>
      <c r="AGE186" s="26"/>
      <c r="AGF186" s="26"/>
      <c r="AGG186" s="26"/>
      <c r="AGH186" s="26"/>
      <c r="AGI186" s="26"/>
      <c r="AGJ186" s="26"/>
      <c r="AGK186" s="26"/>
      <c r="AGL186" s="26"/>
      <c r="AGM186" s="26"/>
      <c r="AGN186" s="26"/>
      <c r="AGO186" s="26"/>
      <c r="AGP186" s="26"/>
      <c r="AGQ186" s="26"/>
      <c r="AGR186" s="26"/>
      <c r="AGS186" s="26"/>
      <c r="AGT186" s="26"/>
      <c r="AGU186" s="26"/>
      <c r="AGV186" s="26"/>
      <c r="AGW186" s="26"/>
      <c r="AGX186" s="26"/>
      <c r="AGY186" s="26"/>
      <c r="AGZ186" s="26"/>
      <c r="AHA186" s="26"/>
      <c r="AHB186" s="26"/>
      <c r="AHC186" s="26"/>
      <c r="AHD186" s="26"/>
      <c r="AHE186" s="26"/>
      <c r="AHF186" s="26"/>
      <c r="AHG186" s="26"/>
      <c r="AHH186" s="26"/>
      <c r="AHI186" s="26"/>
      <c r="AHJ186" s="26"/>
      <c r="AHK186" s="26"/>
      <c r="AHL186" s="26"/>
      <c r="AHM186" s="26"/>
      <c r="AHN186" s="26"/>
      <c r="AHO186" s="26"/>
      <c r="AHP186" s="26"/>
      <c r="AHQ186" s="26"/>
      <c r="AHR186" s="26"/>
      <c r="AHS186" s="26"/>
      <c r="AHT186" s="26"/>
      <c r="AHU186" s="26"/>
      <c r="AHV186" s="26"/>
      <c r="AHW186" s="26"/>
      <c r="AHX186" s="26"/>
      <c r="AHY186" s="26"/>
      <c r="AHZ186" s="26"/>
      <c r="AIA186" s="26"/>
      <c r="AIB186" s="26"/>
      <c r="AIC186" s="26"/>
      <c r="AID186" s="26"/>
      <c r="AIE186" s="26"/>
      <c r="AIF186" s="26"/>
      <c r="AIG186" s="26"/>
      <c r="AIH186" s="26"/>
      <c r="AII186" s="26"/>
      <c r="AIJ186" s="26"/>
      <c r="AIK186" s="26"/>
      <c r="AIL186" s="26"/>
      <c r="AIM186" s="26"/>
      <c r="AIN186" s="26"/>
      <c r="AIO186" s="26"/>
      <c r="AIP186" s="26"/>
      <c r="AIQ186" s="26"/>
      <c r="AIR186" s="26"/>
      <c r="AIS186" s="26"/>
      <c r="AIT186" s="26"/>
      <c r="AIU186" s="26"/>
      <c r="AIV186" s="26"/>
      <c r="AIW186" s="26"/>
      <c r="AIX186" s="26"/>
      <c r="AIY186" s="26"/>
      <c r="AIZ186" s="26"/>
      <c r="AJA186" s="26"/>
      <c r="AJB186" s="26"/>
      <c r="AJC186" s="26"/>
      <c r="AJD186" s="26"/>
      <c r="AJE186" s="26"/>
      <c r="AJF186" s="26"/>
      <c r="AJG186" s="26"/>
      <c r="AJH186" s="26"/>
      <c r="AJI186" s="26"/>
      <c r="AJJ186" s="26"/>
      <c r="AJK186" s="26"/>
      <c r="AJL186" s="26"/>
      <c r="AJM186" s="26"/>
      <c r="AJN186" s="26"/>
      <c r="AJO186" s="26"/>
      <c r="AJP186" s="26"/>
      <c r="AJQ186" s="26"/>
      <c r="AJR186" s="26"/>
      <c r="AJS186" s="26"/>
      <c r="AJT186" s="26"/>
      <c r="AJU186" s="26"/>
      <c r="AJV186" s="26"/>
      <c r="AJW186" s="26"/>
      <c r="AJX186" s="26"/>
      <c r="AJY186" s="26"/>
      <c r="AJZ186" s="26"/>
      <c r="AKA186" s="26"/>
      <c r="AKB186" s="26"/>
      <c r="AKC186" s="26"/>
      <c r="AKD186" s="26"/>
      <c r="AKE186" s="26"/>
      <c r="AKF186" s="26"/>
      <c r="AKG186" s="26"/>
      <c r="AKH186" s="26"/>
      <c r="AKI186" s="26"/>
      <c r="AKJ186" s="26"/>
      <c r="AKK186" s="26"/>
      <c r="AKL186" s="26"/>
      <c r="AKM186" s="26"/>
      <c r="AKN186" s="26"/>
      <c r="AKO186" s="26"/>
      <c r="AKP186" s="26"/>
      <c r="AKQ186" s="26"/>
      <c r="AKR186" s="26"/>
      <c r="AKS186" s="26"/>
      <c r="AKT186" s="26"/>
      <c r="AKU186" s="26"/>
      <c r="AKV186" s="26"/>
      <c r="AKW186" s="26"/>
      <c r="AKX186" s="26"/>
      <c r="AKY186" s="26"/>
      <c r="AKZ186" s="26"/>
      <c r="ALA186" s="26"/>
      <c r="ALB186" s="26"/>
      <c r="ALC186" s="26"/>
      <c r="ALD186" s="26"/>
      <c r="ALE186" s="26"/>
      <c r="ALF186" s="26"/>
      <c r="ALG186" s="26"/>
      <c r="ALH186" s="26"/>
      <c r="ALI186" s="26"/>
      <c r="ALJ186" s="26"/>
      <c r="ALK186" s="26"/>
      <c r="ALL186" s="26"/>
      <c r="ALM186" s="26"/>
      <c r="ALN186" s="26"/>
      <c r="ALO186" s="26"/>
      <c r="ALP186" s="26"/>
      <c r="ALQ186" s="26"/>
      <c r="ALR186" s="26"/>
      <c r="ALS186" s="26"/>
      <c r="ALT186" s="26"/>
      <c r="ALU186" s="26"/>
      <c r="ALV186" s="26"/>
      <c r="ALW186" s="26"/>
      <c r="ALX186" s="26"/>
      <c r="ALY186" s="26"/>
      <c r="ALZ186" s="26"/>
      <c r="AMA186" s="26"/>
      <c r="AMB186" s="26"/>
      <c r="AMC186" s="26"/>
      <c r="AMD186" s="26"/>
      <c r="AME186" s="26"/>
      <c r="AMF186" s="26"/>
      <c r="AMG186" s="26"/>
      <c r="AMH186" s="26"/>
      <c r="AMI186" s="26"/>
      <c r="AMJ186" s="26"/>
    </row>
    <row r="187" spans="1:1024" hidden="1">
      <c r="A187" s="27">
        <v>1130179</v>
      </c>
      <c r="B187" s="83" t="s">
        <v>242</v>
      </c>
      <c r="C187" s="27">
        <v>40</v>
      </c>
      <c r="D187" s="41">
        <v>1</v>
      </c>
      <c r="E187" s="44">
        <v>1</v>
      </c>
      <c r="F187" s="43" t="s">
        <v>47</v>
      </c>
      <c r="G187" s="84" t="s">
        <v>79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  <c r="IW187" s="26"/>
      <c r="IX187" s="26"/>
      <c r="IY187" s="26"/>
      <c r="IZ187" s="26"/>
      <c r="JA187" s="26"/>
      <c r="JB187" s="26"/>
      <c r="JC187" s="26"/>
      <c r="JD187" s="26"/>
      <c r="JE187" s="26"/>
      <c r="JF187" s="26"/>
      <c r="JG187" s="26"/>
      <c r="JH187" s="26"/>
      <c r="JI187" s="26"/>
      <c r="JJ187" s="26"/>
      <c r="JK187" s="26"/>
      <c r="JL187" s="26"/>
      <c r="JM187" s="26"/>
      <c r="JN187" s="26"/>
      <c r="JO187" s="26"/>
      <c r="JP187" s="26"/>
      <c r="JQ187" s="26"/>
      <c r="JR187" s="26"/>
      <c r="JS187" s="26"/>
      <c r="JT187" s="26"/>
      <c r="JU187" s="26"/>
      <c r="JV187" s="26"/>
      <c r="JW187" s="26"/>
      <c r="JX187" s="26"/>
      <c r="JY187" s="26"/>
      <c r="JZ187" s="26"/>
      <c r="KA187" s="26"/>
      <c r="KB187" s="26"/>
      <c r="KC187" s="26"/>
      <c r="KD187" s="26"/>
      <c r="KE187" s="26"/>
      <c r="KF187" s="26"/>
      <c r="KG187" s="26"/>
      <c r="KH187" s="26"/>
      <c r="KI187" s="26"/>
      <c r="KJ187" s="26"/>
      <c r="KK187" s="26"/>
      <c r="KL187" s="26"/>
      <c r="KM187" s="26"/>
      <c r="KN187" s="26"/>
      <c r="KO187" s="26"/>
      <c r="KP187" s="26"/>
      <c r="KQ187" s="26"/>
      <c r="KR187" s="26"/>
      <c r="KS187" s="26"/>
      <c r="KT187" s="26"/>
      <c r="KU187" s="26"/>
      <c r="KV187" s="26"/>
      <c r="KW187" s="26"/>
      <c r="KX187" s="26"/>
      <c r="KY187" s="26"/>
      <c r="KZ187" s="26"/>
      <c r="LA187" s="26"/>
      <c r="LB187" s="26"/>
      <c r="LC187" s="26"/>
      <c r="LD187" s="26"/>
      <c r="LE187" s="26"/>
      <c r="LF187" s="26"/>
      <c r="LG187" s="26"/>
      <c r="LH187" s="26"/>
      <c r="LI187" s="26"/>
      <c r="LJ187" s="26"/>
      <c r="LK187" s="26"/>
      <c r="LL187" s="26"/>
      <c r="LM187" s="26"/>
      <c r="LN187" s="26"/>
      <c r="LO187" s="26"/>
      <c r="LP187" s="26"/>
      <c r="LQ187" s="26"/>
      <c r="LR187" s="26"/>
      <c r="LS187" s="26"/>
      <c r="LT187" s="26"/>
      <c r="LU187" s="26"/>
      <c r="LV187" s="26"/>
      <c r="LW187" s="26"/>
      <c r="LX187" s="26"/>
      <c r="LY187" s="26"/>
      <c r="LZ187" s="26"/>
      <c r="MA187" s="26"/>
      <c r="MB187" s="26"/>
      <c r="MC187" s="26"/>
      <c r="MD187" s="26"/>
      <c r="ME187" s="26"/>
      <c r="MF187" s="26"/>
      <c r="MG187" s="26"/>
      <c r="MH187" s="26"/>
      <c r="MI187" s="26"/>
      <c r="MJ187" s="26"/>
      <c r="MK187" s="26"/>
      <c r="ML187" s="26"/>
      <c r="MM187" s="26"/>
      <c r="MN187" s="26"/>
      <c r="MO187" s="26"/>
      <c r="MP187" s="26"/>
      <c r="MQ187" s="26"/>
      <c r="MR187" s="26"/>
      <c r="MS187" s="26"/>
      <c r="MT187" s="26"/>
      <c r="MU187" s="26"/>
      <c r="MV187" s="26"/>
      <c r="MW187" s="26"/>
      <c r="MX187" s="26"/>
      <c r="MY187" s="26"/>
      <c r="MZ187" s="26"/>
      <c r="NA187" s="26"/>
      <c r="NB187" s="26"/>
      <c r="NC187" s="26"/>
      <c r="ND187" s="26"/>
      <c r="NE187" s="26"/>
      <c r="NF187" s="26"/>
      <c r="NG187" s="26"/>
      <c r="NH187" s="26"/>
      <c r="NI187" s="26"/>
      <c r="NJ187" s="26"/>
      <c r="NK187" s="26"/>
      <c r="NL187" s="26"/>
      <c r="NM187" s="26"/>
      <c r="NN187" s="26"/>
      <c r="NO187" s="26"/>
      <c r="NP187" s="26"/>
      <c r="NQ187" s="26"/>
      <c r="NR187" s="26"/>
      <c r="NS187" s="26"/>
      <c r="NT187" s="26"/>
      <c r="NU187" s="26"/>
      <c r="NV187" s="26"/>
      <c r="NW187" s="26"/>
      <c r="NX187" s="26"/>
      <c r="NY187" s="26"/>
      <c r="NZ187" s="26"/>
      <c r="OA187" s="26"/>
      <c r="OB187" s="26"/>
      <c r="OC187" s="26"/>
      <c r="OD187" s="26"/>
      <c r="OE187" s="26"/>
      <c r="OF187" s="26"/>
      <c r="OG187" s="26"/>
      <c r="OH187" s="26"/>
      <c r="OI187" s="26"/>
      <c r="OJ187" s="26"/>
      <c r="OK187" s="26"/>
      <c r="OL187" s="26"/>
      <c r="OM187" s="26"/>
      <c r="ON187" s="26"/>
      <c r="OO187" s="26"/>
      <c r="OP187" s="26"/>
      <c r="OQ187" s="26"/>
      <c r="OR187" s="26"/>
      <c r="OS187" s="26"/>
      <c r="OT187" s="26"/>
      <c r="OU187" s="26"/>
      <c r="OV187" s="26"/>
      <c r="OW187" s="26"/>
      <c r="OX187" s="26"/>
      <c r="OY187" s="26"/>
      <c r="OZ187" s="26"/>
      <c r="PA187" s="26"/>
      <c r="PB187" s="26"/>
      <c r="PC187" s="26"/>
      <c r="PD187" s="26"/>
      <c r="PE187" s="26"/>
      <c r="PF187" s="26"/>
      <c r="PG187" s="26"/>
      <c r="PH187" s="26"/>
      <c r="PI187" s="26"/>
      <c r="PJ187" s="26"/>
      <c r="PK187" s="26"/>
      <c r="PL187" s="26"/>
      <c r="PM187" s="26"/>
      <c r="PN187" s="26"/>
      <c r="PO187" s="26"/>
      <c r="PP187" s="26"/>
      <c r="PQ187" s="26"/>
      <c r="PR187" s="26"/>
      <c r="PS187" s="26"/>
      <c r="PT187" s="26"/>
      <c r="PU187" s="26"/>
      <c r="PV187" s="26"/>
      <c r="PW187" s="26"/>
      <c r="PX187" s="26"/>
      <c r="PY187" s="26"/>
      <c r="PZ187" s="26"/>
      <c r="QA187" s="26"/>
      <c r="QB187" s="26"/>
      <c r="QC187" s="26"/>
      <c r="QD187" s="26"/>
      <c r="QE187" s="26"/>
      <c r="QF187" s="26"/>
      <c r="QG187" s="26"/>
      <c r="QH187" s="26"/>
      <c r="QI187" s="26"/>
      <c r="QJ187" s="26"/>
      <c r="QK187" s="26"/>
      <c r="QL187" s="26"/>
      <c r="QM187" s="26"/>
      <c r="QN187" s="26"/>
      <c r="QO187" s="26"/>
      <c r="QP187" s="26"/>
      <c r="QQ187" s="26"/>
      <c r="QR187" s="26"/>
      <c r="QS187" s="26"/>
      <c r="QT187" s="26"/>
      <c r="QU187" s="26"/>
      <c r="QV187" s="26"/>
      <c r="QW187" s="26"/>
      <c r="QX187" s="26"/>
      <c r="QY187" s="26"/>
      <c r="QZ187" s="26"/>
      <c r="RA187" s="26"/>
      <c r="RB187" s="26"/>
      <c r="RC187" s="26"/>
      <c r="RD187" s="26"/>
      <c r="RE187" s="26"/>
      <c r="RF187" s="26"/>
      <c r="RG187" s="26"/>
      <c r="RH187" s="26"/>
      <c r="RI187" s="26"/>
      <c r="RJ187" s="26"/>
      <c r="RK187" s="26"/>
      <c r="RL187" s="26"/>
      <c r="RM187" s="26"/>
      <c r="RN187" s="26"/>
      <c r="RO187" s="26"/>
      <c r="RP187" s="26"/>
      <c r="RQ187" s="26"/>
      <c r="RR187" s="26"/>
      <c r="RS187" s="26"/>
      <c r="RT187" s="26"/>
      <c r="RU187" s="26"/>
      <c r="RV187" s="26"/>
      <c r="RW187" s="26"/>
      <c r="RX187" s="26"/>
      <c r="RY187" s="26"/>
      <c r="RZ187" s="26"/>
      <c r="SA187" s="26"/>
      <c r="SB187" s="26"/>
      <c r="SC187" s="26"/>
      <c r="SD187" s="26"/>
      <c r="SE187" s="26"/>
      <c r="SF187" s="26"/>
      <c r="SG187" s="26"/>
      <c r="SH187" s="26"/>
      <c r="SI187" s="26"/>
      <c r="SJ187" s="26"/>
      <c r="SK187" s="26"/>
      <c r="SL187" s="26"/>
      <c r="SM187" s="26"/>
      <c r="SN187" s="26"/>
      <c r="SO187" s="26"/>
      <c r="SP187" s="26"/>
      <c r="SQ187" s="26"/>
      <c r="SR187" s="26"/>
      <c r="SS187" s="26"/>
      <c r="ST187" s="26"/>
      <c r="SU187" s="26"/>
      <c r="SV187" s="26"/>
      <c r="SW187" s="26"/>
      <c r="SX187" s="26"/>
      <c r="SY187" s="26"/>
      <c r="SZ187" s="26"/>
      <c r="TA187" s="26"/>
      <c r="TB187" s="26"/>
      <c r="TC187" s="26"/>
      <c r="TD187" s="26"/>
      <c r="TE187" s="26"/>
      <c r="TF187" s="26"/>
      <c r="TG187" s="26"/>
      <c r="TH187" s="26"/>
      <c r="TI187" s="26"/>
      <c r="TJ187" s="26"/>
      <c r="TK187" s="26"/>
      <c r="TL187" s="26"/>
      <c r="TM187" s="26"/>
      <c r="TN187" s="26"/>
      <c r="TO187" s="26"/>
      <c r="TP187" s="26"/>
      <c r="TQ187" s="26"/>
      <c r="TR187" s="26"/>
      <c r="TS187" s="26"/>
      <c r="TT187" s="26"/>
      <c r="TU187" s="26"/>
      <c r="TV187" s="26"/>
      <c r="TW187" s="26"/>
      <c r="TX187" s="26"/>
      <c r="TY187" s="26"/>
      <c r="TZ187" s="26"/>
      <c r="UA187" s="26"/>
      <c r="UB187" s="26"/>
      <c r="UC187" s="26"/>
      <c r="UD187" s="26"/>
      <c r="UE187" s="26"/>
      <c r="UF187" s="26"/>
      <c r="UG187" s="26"/>
      <c r="UH187" s="26"/>
      <c r="UI187" s="26"/>
      <c r="UJ187" s="26"/>
      <c r="UK187" s="26"/>
      <c r="UL187" s="26"/>
      <c r="UM187" s="26"/>
      <c r="UN187" s="26"/>
      <c r="UO187" s="26"/>
      <c r="UP187" s="26"/>
      <c r="UQ187" s="26"/>
      <c r="UR187" s="26"/>
      <c r="US187" s="26"/>
      <c r="UT187" s="26"/>
      <c r="UU187" s="26"/>
      <c r="UV187" s="26"/>
      <c r="UW187" s="26"/>
      <c r="UX187" s="26"/>
      <c r="UY187" s="26"/>
      <c r="UZ187" s="26"/>
      <c r="VA187" s="26"/>
      <c r="VB187" s="26"/>
      <c r="VC187" s="26"/>
      <c r="VD187" s="26"/>
      <c r="VE187" s="26"/>
      <c r="VF187" s="26"/>
      <c r="VG187" s="26"/>
      <c r="VH187" s="26"/>
      <c r="VI187" s="26"/>
      <c r="VJ187" s="26"/>
      <c r="VK187" s="26"/>
      <c r="VL187" s="26"/>
      <c r="VM187" s="26"/>
      <c r="VN187" s="26"/>
      <c r="VO187" s="26"/>
      <c r="VP187" s="26"/>
      <c r="VQ187" s="26"/>
      <c r="VR187" s="26"/>
      <c r="VS187" s="26"/>
      <c r="VT187" s="26"/>
      <c r="VU187" s="26"/>
      <c r="VV187" s="26"/>
      <c r="VW187" s="26"/>
      <c r="VX187" s="26"/>
      <c r="VY187" s="26"/>
      <c r="VZ187" s="26"/>
      <c r="WA187" s="26"/>
      <c r="WB187" s="26"/>
      <c r="WC187" s="26"/>
      <c r="WD187" s="26"/>
      <c r="WE187" s="26"/>
      <c r="WF187" s="26"/>
      <c r="WG187" s="26"/>
      <c r="WH187" s="26"/>
      <c r="WI187" s="26"/>
      <c r="WJ187" s="26"/>
      <c r="WK187" s="26"/>
      <c r="WL187" s="26"/>
      <c r="WM187" s="26"/>
      <c r="WN187" s="26"/>
      <c r="WO187" s="26"/>
      <c r="WP187" s="26"/>
      <c r="WQ187" s="26"/>
      <c r="WR187" s="26"/>
      <c r="WS187" s="26"/>
      <c r="WT187" s="26"/>
      <c r="WU187" s="26"/>
      <c r="WV187" s="26"/>
      <c r="WW187" s="26"/>
      <c r="WX187" s="26"/>
      <c r="WY187" s="26"/>
      <c r="WZ187" s="26"/>
      <c r="XA187" s="26"/>
      <c r="XB187" s="26"/>
      <c r="XC187" s="26"/>
      <c r="XD187" s="26"/>
      <c r="XE187" s="26"/>
      <c r="XF187" s="26"/>
      <c r="XG187" s="26"/>
      <c r="XH187" s="26"/>
      <c r="XI187" s="26"/>
      <c r="XJ187" s="26"/>
      <c r="XK187" s="26"/>
      <c r="XL187" s="26"/>
      <c r="XM187" s="26"/>
      <c r="XN187" s="26"/>
      <c r="XO187" s="26"/>
      <c r="XP187" s="26"/>
      <c r="XQ187" s="26"/>
      <c r="XR187" s="26"/>
      <c r="XS187" s="26"/>
      <c r="XT187" s="26"/>
      <c r="XU187" s="26"/>
      <c r="XV187" s="26"/>
      <c r="XW187" s="26"/>
      <c r="XX187" s="26"/>
      <c r="XY187" s="26"/>
      <c r="XZ187" s="26"/>
      <c r="YA187" s="26"/>
      <c r="YB187" s="26"/>
      <c r="YC187" s="26"/>
      <c r="YD187" s="26"/>
      <c r="YE187" s="26"/>
      <c r="YF187" s="26"/>
      <c r="YG187" s="26"/>
      <c r="YH187" s="26"/>
      <c r="YI187" s="26"/>
      <c r="YJ187" s="26"/>
      <c r="YK187" s="26"/>
      <c r="YL187" s="26"/>
      <c r="YM187" s="26"/>
      <c r="YN187" s="26"/>
      <c r="YO187" s="26"/>
      <c r="YP187" s="26"/>
      <c r="YQ187" s="26"/>
      <c r="YR187" s="26"/>
      <c r="YS187" s="26"/>
      <c r="YT187" s="26"/>
      <c r="YU187" s="26"/>
      <c r="YV187" s="26"/>
      <c r="YW187" s="26"/>
      <c r="YX187" s="26"/>
      <c r="YY187" s="26"/>
      <c r="YZ187" s="26"/>
      <c r="ZA187" s="26"/>
      <c r="ZB187" s="26"/>
      <c r="ZC187" s="26"/>
      <c r="ZD187" s="26"/>
      <c r="ZE187" s="26"/>
      <c r="ZF187" s="26"/>
      <c r="ZG187" s="26"/>
      <c r="ZH187" s="26"/>
      <c r="ZI187" s="26"/>
      <c r="ZJ187" s="26"/>
      <c r="ZK187" s="26"/>
      <c r="ZL187" s="26"/>
      <c r="ZM187" s="26"/>
      <c r="ZN187" s="26"/>
      <c r="ZO187" s="26"/>
      <c r="ZP187" s="26"/>
      <c r="ZQ187" s="26"/>
      <c r="ZR187" s="26"/>
      <c r="ZS187" s="26"/>
      <c r="ZT187" s="26"/>
      <c r="ZU187" s="26"/>
      <c r="ZV187" s="26"/>
      <c r="ZW187" s="26"/>
      <c r="ZX187" s="26"/>
      <c r="ZY187" s="26"/>
      <c r="ZZ187" s="26"/>
      <c r="AAA187" s="26"/>
      <c r="AAB187" s="26"/>
      <c r="AAC187" s="26"/>
      <c r="AAD187" s="26"/>
      <c r="AAE187" s="26"/>
      <c r="AAF187" s="26"/>
      <c r="AAG187" s="26"/>
      <c r="AAH187" s="26"/>
      <c r="AAI187" s="26"/>
      <c r="AAJ187" s="26"/>
      <c r="AAK187" s="26"/>
      <c r="AAL187" s="26"/>
      <c r="AAM187" s="26"/>
      <c r="AAN187" s="26"/>
      <c r="AAO187" s="26"/>
      <c r="AAP187" s="26"/>
      <c r="AAQ187" s="26"/>
      <c r="AAR187" s="26"/>
      <c r="AAS187" s="26"/>
      <c r="AAT187" s="26"/>
      <c r="AAU187" s="26"/>
      <c r="AAV187" s="26"/>
      <c r="AAW187" s="26"/>
      <c r="AAX187" s="26"/>
      <c r="AAY187" s="26"/>
      <c r="AAZ187" s="26"/>
      <c r="ABA187" s="26"/>
      <c r="ABB187" s="26"/>
      <c r="ABC187" s="26"/>
      <c r="ABD187" s="26"/>
      <c r="ABE187" s="26"/>
      <c r="ABF187" s="26"/>
      <c r="ABG187" s="26"/>
      <c r="ABH187" s="26"/>
      <c r="ABI187" s="26"/>
      <c r="ABJ187" s="26"/>
      <c r="ABK187" s="26"/>
      <c r="ABL187" s="26"/>
      <c r="ABM187" s="26"/>
      <c r="ABN187" s="26"/>
      <c r="ABO187" s="26"/>
      <c r="ABP187" s="26"/>
      <c r="ABQ187" s="26"/>
      <c r="ABR187" s="26"/>
      <c r="ABS187" s="26"/>
      <c r="ABT187" s="26"/>
      <c r="ABU187" s="26"/>
      <c r="ABV187" s="26"/>
      <c r="ABW187" s="26"/>
      <c r="ABX187" s="26"/>
      <c r="ABY187" s="26"/>
      <c r="ABZ187" s="26"/>
      <c r="ACA187" s="26"/>
      <c r="ACB187" s="26"/>
      <c r="ACC187" s="26"/>
      <c r="ACD187" s="26"/>
      <c r="ACE187" s="26"/>
      <c r="ACF187" s="26"/>
      <c r="ACG187" s="26"/>
      <c r="ACH187" s="26"/>
      <c r="ACI187" s="26"/>
      <c r="ACJ187" s="26"/>
      <c r="ACK187" s="26"/>
      <c r="ACL187" s="26"/>
      <c r="ACM187" s="26"/>
      <c r="ACN187" s="26"/>
      <c r="ACO187" s="26"/>
      <c r="ACP187" s="26"/>
      <c r="ACQ187" s="26"/>
      <c r="ACR187" s="26"/>
      <c r="ACS187" s="26"/>
      <c r="ACT187" s="26"/>
      <c r="ACU187" s="26"/>
      <c r="ACV187" s="26"/>
      <c r="ACW187" s="26"/>
      <c r="ACX187" s="26"/>
      <c r="ACY187" s="26"/>
      <c r="ACZ187" s="26"/>
      <c r="ADA187" s="26"/>
      <c r="ADB187" s="26"/>
      <c r="ADC187" s="26"/>
      <c r="ADD187" s="26"/>
      <c r="ADE187" s="26"/>
      <c r="ADF187" s="26"/>
      <c r="ADG187" s="26"/>
      <c r="ADH187" s="26"/>
      <c r="ADI187" s="26"/>
      <c r="ADJ187" s="26"/>
      <c r="ADK187" s="26"/>
      <c r="ADL187" s="26"/>
      <c r="ADM187" s="26"/>
      <c r="ADN187" s="26"/>
      <c r="ADO187" s="26"/>
      <c r="ADP187" s="26"/>
      <c r="ADQ187" s="26"/>
      <c r="ADR187" s="26"/>
      <c r="ADS187" s="26"/>
      <c r="ADT187" s="26"/>
      <c r="ADU187" s="26"/>
      <c r="ADV187" s="26"/>
      <c r="ADW187" s="26"/>
      <c r="ADX187" s="26"/>
      <c r="ADY187" s="26"/>
      <c r="ADZ187" s="26"/>
      <c r="AEA187" s="26"/>
      <c r="AEB187" s="26"/>
      <c r="AEC187" s="26"/>
      <c r="AED187" s="26"/>
      <c r="AEE187" s="26"/>
      <c r="AEF187" s="26"/>
      <c r="AEG187" s="26"/>
      <c r="AEH187" s="26"/>
      <c r="AEI187" s="26"/>
      <c r="AEJ187" s="26"/>
      <c r="AEK187" s="26"/>
      <c r="AEL187" s="26"/>
      <c r="AEM187" s="26"/>
      <c r="AEN187" s="26"/>
      <c r="AEO187" s="26"/>
      <c r="AEP187" s="26"/>
      <c r="AEQ187" s="26"/>
      <c r="AER187" s="26"/>
      <c r="AES187" s="26"/>
      <c r="AET187" s="26"/>
      <c r="AEU187" s="26"/>
      <c r="AEV187" s="26"/>
      <c r="AEW187" s="26"/>
      <c r="AEX187" s="26"/>
      <c r="AEY187" s="26"/>
      <c r="AEZ187" s="26"/>
      <c r="AFA187" s="26"/>
      <c r="AFB187" s="26"/>
      <c r="AFC187" s="26"/>
      <c r="AFD187" s="26"/>
      <c r="AFE187" s="26"/>
      <c r="AFF187" s="26"/>
      <c r="AFG187" s="26"/>
      <c r="AFH187" s="26"/>
      <c r="AFI187" s="26"/>
      <c r="AFJ187" s="26"/>
      <c r="AFK187" s="26"/>
      <c r="AFL187" s="26"/>
      <c r="AFM187" s="26"/>
      <c r="AFN187" s="26"/>
      <c r="AFO187" s="26"/>
      <c r="AFP187" s="26"/>
      <c r="AFQ187" s="26"/>
      <c r="AFR187" s="26"/>
      <c r="AFS187" s="26"/>
      <c r="AFT187" s="26"/>
      <c r="AFU187" s="26"/>
      <c r="AFV187" s="26"/>
      <c r="AFW187" s="26"/>
      <c r="AFX187" s="26"/>
      <c r="AFY187" s="26"/>
      <c r="AFZ187" s="26"/>
      <c r="AGA187" s="26"/>
      <c r="AGB187" s="26"/>
      <c r="AGC187" s="26"/>
      <c r="AGD187" s="26"/>
      <c r="AGE187" s="26"/>
      <c r="AGF187" s="26"/>
      <c r="AGG187" s="26"/>
      <c r="AGH187" s="26"/>
      <c r="AGI187" s="26"/>
      <c r="AGJ187" s="26"/>
      <c r="AGK187" s="26"/>
      <c r="AGL187" s="26"/>
      <c r="AGM187" s="26"/>
      <c r="AGN187" s="26"/>
      <c r="AGO187" s="26"/>
      <c r="AGP187" s="26"/>
      <c r="AGQ187" s="26"/>
      <c r="AGR187" s="26"/>
      <c r="AGS187" s="26"/>
      <c r="AGT187" s="26"/>
      <c r="AGU187" s="26"/>
      <c r="AGV187" s="26"/>
      <c r="AGW187" s="26"/>
      <c r="AGX187" s="26"/>
      <c r="AGY187" s="26"/>
      <c r="AGZ187" s="26"/>
      <c r="AHA187" s="26"/>
      <c r="AHB187" s="26"/>
      <c r="AHC187" s="26"/>
      <c r="AHD187" s="26"/>
      <c r="AHE187" s="26"/>
      <c r="AHF187" s="26"/>
      <c r="AHG187" s="26"/>
      <c r="AHH187" s="26"/>
      <c r="AHI187" s="26"/>
      <c r="AHJ187" s="26"/>
      <c r="AHK187" s="26"/>
      <c r="AHL187" s="26"/>
      <c r="AHM187" s="26"/>
      <c r="AHN187" s="26"/>
      <c r="AHO187" s="26"/>
      <c r="AHP187" s="26"/>
      <c r="AHQ187" s="26"/>
      <c r="AHR187" s="26"/>
      <c r="AHS187" s="26"/>
      <c r="AHT187" s="26"/>
      <c r="AHU187" s="26"/>
      <c r="AHV187" s="26"/>
      <c r="AHW187" s="26"/>
      <c r="AHX187" s="26"/>
      <c r="AHY187" s="26"/>
      <c r="AHZ187" s="26"/>
      <c r="AIA187" s="26"/>
      <c r="AIB187" s="26"/>
      <c r="AIC187" s="26"/>
      <c r="AID187" s="26"/>
      <c r="AIE187" s="26"/>
      <c r="AIF187" s="26"/>
      <c r="AIG187" s="26"/>
      <c r="AIH187" s="26"/>
      <c r="AII187" s="26"/>
      <c r="AIJ187" s="26"/>
      <c r="AIK187" s="26"/>
      <c r="AIL187" s="26"/>
      <c r="AIM187" s="26"/>
      <c r="AIN187" s="26"/>
      <c r="AIO187" s="26"/>
      <c r="AIP187" s="26"/>
      <c r="AIQ187" s="26"/>
      <c r="AIR187" s="26"/>
      <c r="AIS187" s="26"/>
      <c r="AIT187" s="26"/>
      <c r="AIU187" s="26"/>
      <c r="AIV187" s="26"/>
      <c r="AIW187" s="26"/>
      <c r="AIX187" s="26"/>
      <c r="AIY187" s="26"/>
      <c r="AIZ187" s="26"/>
      <c r="AJA187" s="26"/>
      <c r="AJB187" s="26"/>
      <c r="AJC187" s="26"/>
      <c r="AJD187" s="26"/>
      <c r="AJE187" s="26"/>
      <c r="AJF187" s="26"/>
      <c r="AJG187" s="26"/>
      <c r="AJH187" s="26"/>
      <c r="AJI187" s="26"/>
      <c r="AJJ187" s="26"/>
      <c r="AJK187" s="26"/>
      <c r="AJL187" s="26"/>
      <c r="AJM187" s="26"/>
      <c r="AJN187" s="26"/>
      <c r="AJO187" s="26"/>
      <c r="AJP187" s="26"/>
      <c r="AJQ187" s="26"/>
      <c r="AJR187" s="26"/>
      <c r="AJS187" s="26"/>
      <c r="AJT187" s="26"/>
      <c r="AJU187" s="26"/>
      <c r="AJV187" s="26"/>
      <c r="AJW187" s="26"/>
      <c r="AJX187" s="26"/>
      <c r="AJY187" s="26"/>
      <c r="AJZ187" s="26"/>
      <c r="AKA187" s="26"/>
      <c r="AKB187" s="26"/>
      <c r="AKC187" s="26"/>
      <c r="AKD187" s="26"/>
      <c r="AKE187" s="26"/>
      <c r="AKF187" s="26"/>
      <c r="AKG187" s="26"/>
      <c r="AKH187" s="26"/>
      <c r="AKI187" s="26"/>
      <c r="AKJ187" s="26"/>
      <c r="AKK187" s="26"/>
      <c r="AKL187" s="26"/>
      <c r="AKM187" s="26"/>
      <c r="AKN187" s="26"/>
      <c r="AKO187" s="26"/>
      <c r="AKP187" s="26"/>
      <c r="AKQ187" s="26"/>
      <c r="AKR187" s="26"/>
      <c r="AKS187" s="26"/>
      <c r="AKT187" s="26"/>
      <c r="AKU187" s="26"/>
      <c r="AKV187" s="26"/>
      <c r="AKW187" s="26"/>
      <c r="AKX187" s="26"/>
      <c r="AKY187" s="26"/>
      <c r="AKZ187" s="26"/>
      <c r="ALA187" s="26"/>
      <c r="ALB187" s="26"/>
      <c r="ALC187" s="26"/>
      <c r="ALD187" s="26"/>
      <c r="ALE187" s="26"/>
      <c r="ALF187" s="26"/>
      <c r="ALG187" s="26"/>
      <c r="ALH187" s="26"/>
      <c r="ALI187" s="26"/>
      <c r="ALJ187" s="26"/>
      <c r="ALK187" s="26"/>
      <c r="ALL187" s="26"/>
      <c r="ALM187" s="26"/>
      <c r="ALN187" s="26"/>
      <c r="ALO187" s="26"/>
      <c r="ALP187" s="26"/>
      <c r="ALQ187" s="26"/>
      <c r="ALR187" s="26"/>
      <c r="ALS187" s="26"/>
      <c r="ALT187" s="26"/>
      <c r="ALU187" s="26"/>
      <c r="ALV187" s="26"/>
      <c r="ALW187" s="26"/>
      <c r="ALX187" s="26"/>
      <c r="ALY187" s="26"/>
      <c r="ALZ187" s="26"/>
      <c r="AMA187" s="26"/>
      <c r="AMB187" s="26"/>
      <c r="AMC187" s="26"/>
      <c r="AMD187" s="26"/>
      <c r="AME187" s="26"/>
      <c r="AMF187" s="26"/>
      <c r="AMG187" s="26"/>
      <c r="AMH187" s="26"/>
      <c r="AMI187" s="26"/>
      <c r="AMJ187" s="26"/>
    </row>
    <row r="188" spans="1:1024" hidden="1">
      <c r="A188" s="27">
        <v>1130180</v>
      </c>
      <c r="B188" s="83" t="s">
        <v>279</v>
      </c>
      <c r="C188" s="27">
        <v>40</v>
      </c>
      <c r="D188" s="41">
        <v>1</v>
      </c>
      <c r="E188" s="44">
        <v>1</v>
      </c>
      <c r="F188" s="43" t="s">
        <v>47</v>
      </c>
      <c r="G188" s="84" t="s">
        <v>275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  <c r="IW188" s="26"/>
      <c r="IX188" s="26"/>
      <c r="IY188" s="26"/>
      <c r="IZ188" s="26"/>
      <c r="JA188" s="26"/>
      <c r="JB188" s="26"/>
      <c r="JC188" s="26"/>
      <c r="JD188" s="26"/>
      <c r="JE188" s="26"/>
      <c r="JF188" s="26"/>
      <c r="JG188" s="26"/>
      <c r="JH188" s="26"/>
      <c r="JI188" s="26"/>
      <c r="JJ188" s="26"/>
      <c r="JK188" s="26"/>
      <c r="JL188" s="26"/>
      <c r="JM188" s="26"/>
      <c r="JN188" s="26"/>
      <c r="JO188" s="26"/>
      <c r="JP188" s="26"/>
      <c r="JQ188" s="26"/>
      <c r="JR188" s="26"/>
      <c r="JS188" s="26"/>
      <c r="JT188" s="26"/>
      <c r="JU188" s="26"/>
      <c r="JV188" s="26"/>
      <c r="JW188" s="26"/>
      <c r="JX188" s="26"/>
      <c r="JY188" s="26"/>
      <c r="JZ188" s="26"/>
      <c r="KA188" s="26"/>
      <c r="KB188" s="26"/>
      <c r="KC188" s="26"/>
      <c r="KD188" s="26"/>
      <c r="KE188" s="26"/>
      <c r="KF188" s="26"/>
      <c r="KG188" s="26"/>
      <c r="KH188" s="26"/>
      <c r="KI188" s="26"/>
      <c r="KJ188" s="26"/>
      <c r="KK188" s="26"/>
      <c r="KL188" s="26"/>
      <c r="KM188" s="26"/>
      <c r="KN188" s="26"/>
      <c r="KO188" s="26"/>
      <c r="KP188" s="26"/>
      <c r="KQ188" s="26"/>
      <c r="KR188" s="26"/>
      <c r="KS188" s="26"/>
      <c r="KT188" s="26"/>
      <c r="KU188" s="26"/>
      <c r="KV188" s="26"/>
      <c r="KW188" s="26"/>
      <c r="KX188" s="26"/>
      <c r="KY188" s="26"/>
      <c r="KZ188" s="26"/>
      <c r="LA188" s="26"/>
      <c r="LB188" s="26"/>
      <c r="LC188" s="26"/>
      <c r="LD188" s="26"/>
      <c r="LE188" s="26"/>
      <c r="LF188" s="26"/>
      <c r="LG188" s="26"/>
      <c r="LH188" s="26"/>
      <c r="LI188" s="26"/>
      <c r="LJ188" s="26"/>
      <c r="LK188" s="26"/>
      <c r="LL188" s="26"/>
      <c r="LM188" s="26"/>
      <c r="LN188" s="26"/>
      <c r="LO188" s="26"/>
      <c r="LP188" s="26"/>
      <c r="LQ188" s="26"/>
      <c r="LR188" s="26"/>
      <c r="LS188" s="26"/>
      <c r="LT188" s="26"/>
      <c r="LU188" s="26"/>
      <c r="LV188" s="26"/>
      <c r="LW188" s="26"/>
      <c r="LX188" s="26"/>
      <c r="LY188" s="26"/>
      <c r="LZ188" s="26"/>
      <c r="MA188" s="26"/>
      <c r="MB188" s="26"/>
      <c r="MC188" s="26"/>
      <c r="MD188" s="26"/>
      <c r="ME188" s="26"/>
      <c r="MF188" s="26"/>
      <c r="MG188" s="26"/>
      <c r="MH188" s="26"/>
      <c r="MI188" s="26"/>
      <c r="MJ188" s="26"/>
      <c r="MK188" s="26"/>
      <c r="ML188" s="26"/>
      <c r="MM188" s="26"/>
      <c r="MN188" s="26"/>
      <c r="MO188" s="26"/>
      <c r="MP188" s="26"/>
      <c r="MQ188" s="26"/>
      <c r="MR188" s="26"/>
      <c r="MS188" s="26"/>
      <c r="MT188" s="26"/>
      <c r="MU188" s="26"/>
      <c r="MV188" s="26"/>
      <c r="MW188" s="26"/>
      <c r="MX188" s="26"/>
      <c r="MY188" s="26"/>
      <c r="MZ188" s="26"/>
      <c r="NA188" s="26"/>
      <c r="NB188" s="26"/>
      <c r="NC188" s="26"/>
      <c r="ND188" s="26"/>
      <c r="NE188" s="26"/>
      <c r="NF188" s="26"/>
      <c r="NG188" s="26"/>
      <c r="NH188" s="26"/>
      <c r="NI188" s="26"/>
      <c r="NJ188" s="26"/>
      <c r="NK188" s="26"/>
      <c r="NL188" s="26"/>
      <c r="NM188" s="26"/>
      <c r="NN188" s="26"/>
      <c r="NO188" s="26"/>
      <c r="NP188" s="26"/>
      <c r="NQ188" s="26"/>
      <c r="NR188" s="26"/>
      <c r="NS188" s="26"/>
      <c r="NT188" s="26"/>
      <c r="NU188" s="26"/>
      <c r="NV188" s="26"/>
      <c r="NW188" s="26"/>
      <c r="NX188" s="26"/>
      <c r="NY188" s="26"/>
      <c r="NZ188" s="26"/>
      <c r="OA188" s="26"/>
      <c r="OB188" s="26"/>
      <c r="OC188" s="26"/>
      <c r="OD188" s="26"/>
      <c r="OE188" s="26"/>
      <c r="OF188" s="26"/>
      <c r="OG188" s="26"/>
      <c r="OH188" s="26"/>
      <c r="OI188" s="26"/>
      <c r="OJ188" s="26"/>
      <c r="OK188" s="26"/>
      <c r="OL188" s="26"/>
      <c r="OM188" s="26"/>
      <c r="ON188" s="26"/>
      <c r="OO188" s="26"/>
      <c r="OP188" s="26"/>
      <c r="OQ188" s="26"/>
      <c r="OR188" s="26"/>
      <c r="OS188" s="26"/>
      <c r="OT188" s="26"/>
      <c r="OU188" s="26"/>
      <c r="OV188" s="26"/>
      <c r="OW188" s="26"/>
      <c r="OX188" s="26"/>
      <c r="OY188" s="26"/>
      <c r="OZ188" s="26"/>
      <c r="PA188" s="26"/>
      <c r="PB188" s="26"/>
      <c r="PC188" s="26"/>
      <c r="PD188" s="26"/>
      <c r="PE188" s="26"/>
      <c r="PF188" s="26"/>
      <c r="PG188" s="26"/>
      <c r="PH188" s="26"/>
      <c r="PI188" s="26"/>
      <c r="PJ188" s="26"/>
      <c r="PK188" s="26"/>
      <c r="PL188" s="26"/>
      <c r="PM188" s="26"/>
      <c r="PN188" s="26"/>
      <c r="PO188" s="26"/>
      <c r="PP188" s="26"/>
      <c r="PQ188" s="26"/>
      <c r="PR188" s="26"/>
      <c r="PS188" s="26"/>
      <c r="PT188" s="26"/>
      <c r="PU188" s="26"/>
      <c r="PV188" s="26"/>
      <c r="PW188" s="26"/>
      <c r="PX188" s="26"/>
      <c r="PY188" s="26"/>
      <c r="PZ188" s="26"/>
      <c r="QA188" s="26"/>
      <c r="QB188" s="26"/>
      <c r="QC188" s="26"/>
      <c r="QD188" s="26"/>
      <c r="QE188" s="26"/>
      <c r="QF188" s="26"/>
      <c r="QG188" s="26"/>
      <c r="QH188" s="26"/>
      <c r="QI188" s="26"/>
      <c r="QJ188" s="26"/>
      <c r="QK188" s="26"/>
      <c r="QL188" s="26"/>
      <c r="QM188" s="26"/>
      <c r="QN188" s="26"/>
      <c r="QO188" s="26"/>
      <c r="QP188" s="26"/>
      <c r="QQ188" s="26"/>
      <c r="QR188" s="26"/>
      <c r="QS188" s="26"/>
      <c r="QT188" s="26"/>
      <c r="QU188" s="26"/>
      <c r="QV188" s="26"/>
      <c r="QW188" s="26"/>
      <c r="QX188" s="26"/>
      <c r="QY188" s="26"/>
      <c r="QZ188" s="26"/>
      <c r="RA188" s="26"/>
      <c r="RB188" s="26"/>
      <c r="RC188" s="26"/>
      <c r="RD188" s="26"/>
      <c r="RE188" s="26"/>
      <c r="RF188" s="26"/>
      <c r="RG188" s="26"/>
      <c r="RH188" s="26"/>
      <c r="RI188" s="26"/>
      <c r="RJ188" s="26"/>
      <c r="RK188" s="26"/>
      <c r="RL188" s="26"/>
      <c r="RM188" s="26"/>
      <c r="RN188" s="26"/>
      <c r="RO188" s="26"/>
      <c r="RP188" s="26"/>
      <c r="RQ188" s="26"/>
      <c r="RR188" s="26"/>
      <c r="RS188" s="26"/>
      <c r="RT188" s="26"/>
      <c r="RU188" s="26"/>
      <c r="RV188" s="26"/>
      <c r="RW188" s="26"/>
      <c r="RX188" s="26"/>
      <c r="RY188" s="26"/>
      <c r="RZ188" s="26"/>
      <c r="SA188" s="26"/>
      <c r="SB188" s="26"/>
      <c r="SC188" s="26"/>
      <c r="SD188" s="26"/>
      <c r="SE188" s="26"/>
      <c r="SF188" s="26"/>
      <c r="SG188" s="26"/>
      <c r="SH188" s="26"/>
      <c r="SI188" s="26"/>
      <c r="SJ188" s="26"/>
      <c r="SK188" s="26"/>
      <c r="SL188" s="26"/>
      <c r="SM188" s="26"/>
      <c r="SN188" s="26"/>
      <c r="SO188" s="26"/>
      <c r="SP188" s="26"/>
      <c r="SQ188" s="26"/>
      <c r="SR188" s="26"/>
      <c r="SS188" s="26"/>
      <c r="ST188" s="26"/>
      <c r="SU188" s="26"/>
      <c r="SV188" s="26"/>
      <c r="SW188" s="26"/>
      <c r="SX188" s="26"/>
      <c r="SY188" s="26"/>
      <c r="SZ188" s="26"/>
      <c r="TA188" s="26"/>
      <c r="TB188" s="26"/>
      <c r="TC188" s="26"/>
      <c r="TD188" s="26"/>
      <c r="TE188" s="26"/>
      <c r="TF188" s="26"/>
      <c r="TG188" s="26"/>
      <c r="TH188" s="26"/>
      <c r="TI188" s="26"/>
      <c r="TJ188" s="26"/>
      <c r="TK188" s="26"/>
      <c r="TL188" s="26"/>
      <c r="TM188" s="26"/>
      <c r="TN188" s="26"/>
      <c r="TO188" s="26"/>
      <c r="TP188" s="26"/>
      <c r="TQ188" s="26"/>
      <c r="TR188" s="26"/>
      <c r="TS188" s="26"/>
      <c r="TT188" s="26"/>
      <c r="TU188" s="26"/>
      <c r="TV188" s="26"/>
      <c r="TW188" s="26"/>
      <c r="TX188" s="26"/>
      <c r="TY188" s="26"/>
      <c r="TZ188" s="26"/>
      <c r="UA188" s="26"/>
      <c r="UB188" s="26"/>
      <c r="UC188" s="26"/>
      <c r="UD188" s="26"/>
      <c r="UE188" s="26"/>
      <c r="UF188" s="26"/>
      <c r="UG188" s="26"/>
      <c r="UH188" s="26"/>
      <c r="UI188" s="26"/>
      <c r="UJ188" s="26"/>
      <c r="UK188" s="26"/>
      <c r="UL188" s="26"/>
      <c r="UM188" s="26"/>
      <c r="UN188" s="26"/>
      <c r="UO188" s="26"/>
      <c r="UP188" s="26"/>
      <c r="UQ188" s="26"/>
      <c r="UR188" s="26"/>
      <c r="US188" s="26"/>
      <c r="UT188" s="26"/>
      <c r="UU188" s="26"/>
      <c r="UV188" s="26"/>
      <c r="UW188" s="26"/>
      <c r="UX188" s="26"/>
      <c r="UY188" s="26"/>
      <c r="UZ188" s="26"/>
      <c r="VA188" s="26"/>
      <c r="VB188" s="26"/>
      <c r="VC188" s="26"/>
      <c r="VD188" s="26"/>
      <c r="VE188" s="26"/>
      <c r="VF188" s="26"/>
      <c r="VG188" s="26"/>
      <c r="VH188" s="26"/>
      <c r="VI188" s="26"/>
      <c r="VJ188" s="26"/>
      <c r="VK188" s="26"/>
      <c r="VL188" s="26"/>
      <c r="VM188" s="26"/>
      <c r="VN188" s="26"/>
      <c r="VO188" s="26"/>
      <c r="VP188" s="26"/>
      <c r="VQ188" s="26"/>
      <c r="VR188" s="26"/>
      <c r="VS188" s="26"/>
      <c r="VT188" s="26"/>
      <c r="VU188" s="26"/>
      <c r="VV188" s="26"/>
      <c r="VW188" s="26"/>
      <c r="VX188" s="26"/>
      <c r="VY188" s="26"/>
      <c r="VZ188" s="26"/>
      <c r="WA188" s="26"/>
      <c r="WB188" s="26"/>
      <c r="WC188" s="26"/>
      <c r="WD188" s="26"/>
      <c r="WE188" s="26"/>
      <c r="WF188" s="26"/>
      <c r="WG188" s="26"/>
      <c r="WH188" s="26"/>
      <c r="WI188" s="26"/>
      <c r="WJ188" s="26"/>
      <c r="WK188" s="26"/>
      <c r="WL188" s="26"/>
      <c r="WM188" s="26"/>
      <c r="WN188" s="26"/>
      <c r="WO188" s="26"/>
      <c r="WP188" s="26"/>
      <c r="WQ188" s="26"/>
      <c r="WR188" s="26"/>
      <c r="WS188" s="26"/>
      <c r="WT188" s="26"/>
      <c r="WU188" s="26"/>
      <c r="WV188" s="26"/>
      <c r="WW188" s="26"/>
      <c r="WX188" s="26"/>
      <c r="WY188" s="26"/>
      <c r="WZ188" s="26"/>
      <c r="XA188" s="26"/>
      <c r="XB188" s="26"/>
      <c r="XC188" s="26"/>
      <c r="XD188" s="26"/>
      <c r="XE188" s="26"/>
      <c r="XF188" s="26"/>
      <c r="XG188" s="26"/>
      <c r="XH188" s="26"/>
      <c r="XI188" s="26"/>
      <c r="XJ188" s="26"/>
      <c r="XK188" s="26"/>
      <c r="XL188" s="26"/>
      <c r="XM188" s="26"/>
      <c r="XN188" s="26"/>
      <c r="XO188" s="26"/>
      <c r="XP188" s="26"/>
      <c r="XQ188" s="26"/>
      <c r="XR188" s="26"/>
      <c r="XS188" s="26"/>
      <c r="XT188" s="26"/>
      <c r="XU188" s="26"/>
      <c r="XV188" s="26"/>
      <c r="XW188" s="26"/>
      <c r="XX188" s="26"/>
      <c r="XY188" s="26"/>
      <c r="XZ188" s="26"/>
      <c r="YA188" s="26"/>
      <c r="YB188" s="26"/>
      <c r="YC188" s="26"/>
      <c r="YD188" s="26"/>
      <c r="YE188" s="26"/>
      <c r="YF188" s="26"/>
      <c r="YG188" s="26"/>
      <c r="YH188" s="26"/>
      <c r="YI188" s="26"/>
      <c r="YJ188" s="26"/>
      <c r="YK188" s="26"/>
      <c r="YL188" s="26"/>
      <c r="YM188" s="26"/>
      <c r="YN188" s="26"/>
      <c r="YO188" s="26"/>
      <c r="YP188" s="26"/>
      <c r="YQ188" s="26"/>
      <c r="YR188" s="26"/>
      <c r="YS188" s="26"/>
      <c r="YT188" s="26"/>
      <c r="YU188" s="26"/>
      <c r="YV188" s="26"/>
      <c r="YW188" s="26"/>
      <c r="YX188" s="26"/>
      <c r="YY188" s="26"/>
      <c r="YZ188" s="26"/>
      <c r="ZA188" s="26"/>
      <c r="ZB188" s="26"/>
      <c r="ZC188" s="26"/>
      <c r="ZD188" s="26"/>
      <c r="ZE188" s="26"/>
      <c r="ZF188" s="26"/>
      <c r="ZG188" s="26"/>
      <c r="ZH188" s="26"/>
      <c r="ZI188" s="26"/>
      <c r="ZJ188" s="26"/>
      <c r="ZK188" s="26"/>
      <c r="ZL188" s="26"/>
      <c r="ZM188" s="26"/>
      <c r="ZN188" s="26"/>
      <c r="ZO188" s="26"/>
      <c r="ZP188" s="26"/>
      <c r="ZQ188" s="26"/>
      <c r="ZR188" s="26"/>
      <c r="ZS188" s="26"/>
      <c r="ZT188" s="26"/>
      <c r="ZU188" s="26"/>
      <c r="ZV188" s="26"/>
      <c r="ZW188" s="26"/>
      <c r="ZX188" s="26"/>
      <c r="ZY188" s="26"/>
      <c r="ZZ188" s="26"/>
      <c r="AAA188" s="26"/>
      <c r="AAB188" s="26"/>
      <c r="AAC188" s="26"/>
      <c r="AAD188" s="26"/>
      <c r="AAE188" s="26"/>
      <c r="AAF188" s="26"/>
      <c r="AAG188" s="26"/>
      <c r="AAH188" s="26"/>
      <c r="AAI188" s="26"/>
      <c r="AAJ188" s="26"/>
      <c r="AAK188" s="26"/>
      <c r="AAL188" s="26"/>
      <c r="AAM188" s="26"/>
      <c r="AAN188" s="26"/>
      <c r="AAO188" s="26"/>
      <c r="AAP188" s="26"/>
      <c r="AAQ188" s="26"/>
      <c r="AAR188" s="26"/>
      <c r="AAS188" s="26"/>
      <c r="AAT188" s="26"/>
      <c r="AAU188" s="26"/>
      <c r="AAV188" s="26"/>
      <c r="AAW188" s="26"/>
      <c r="AAX188" s="26"/>
      <c r="AAY188" s="26"/>
      <c r="AAZ188" s="26"/>
      <c r="ABA188" s="26"/>
      <c r="ABB188" s="26"/>
      <c r="ABC188" s="26"/>
      <c r="ABD188" s="26"/>
      <c r="ABE188" s="26"/>
      <c r="ABF188" s="26"/>
      <c r="ABG188" s="26"/>
      <c r="ABH188" s="26"/>
      <c r="ABI188" s="26"/>
      <c r="ABJ188" s="26"/>
      <c r="ABK188" s="26"/>
      <c r="ABL188" s="26"/>
      <c r="ABM188" s="26"/>
      <c r="ABN188" s="26"/>
      <c r="ABO188" s="26"/>
      <c r="ABP188" s="26"/>
      <c r="ABQ188" s="26"/>
      <c r="ABR188" s="26"/>
      <c r="ABS188" s="26"/>
      <c r="ABT188" s="26"/>
      <c r="ABU188" s="26"/>
      <c r="ABV188" s="26"/>
      <c r="ABW188" s="26"/>
      <c r="ABX188" s="26"/>
      <c r="ABY188" s="26"/>
      <c r="ABZ188" s="26"/>
      <c r="ACA188" s="26"/>
      <c r="ACB188" s="26"/>
      <c r="ACC188" s="26"/>
      <c r="ACD188" s="26"/>
      <c r="ACE188" s="26"/>
      <c r="ACF188" s="26"/>
      <c r="ACG188" s="26"/>
      <c r="ACH188" s="26"/>
      <c r="ACI188" s="26"/>
      <c r="ACJ188" s="26"/>
      <c r="ACK188" s="26"/>
      <c r="ACL188" s="26"/>
      <c r="ACM188" s="26"/>
      <c r="ACN188" s="26"/>
      <c r="ACO188" s="26"/>
      <c r="ACP188" s="26"/>
      <c r="ACQ188" s="26"/>
      <c r="ACR188" s="26"/>
      <c r="ACS188" s="26"/>
      <c r="ACT188" s="26"/>
      <c r="ACU188" s="26"/>
      <c r="ACV188" s="26"/>
      <c r="ACW188" s="26"/>
      <c r="ACX188" s="26"/>
      <c r="ACY188" s="26"/>
      <c r="ACZ188" s="26"/>
      <c r="ADA188" s="26"/>
      <c r="ADB188" s="26"/>
      <c r="ADC188" s="26"/>
      <c r="ADD188" s="26"/>
      <c r="ADE188" s="26"/>
      <c r="ADF188" s="26"/>
      <c r="ADG188" s="26"/>
      <c r="ADH188" s="26"/>
      <c r="ADI188" s="26"/>
      <c r="ADJ188" s="26"/>
      <c r="ADK188" s="26"/>
      <c r="ADL188" s="26"/>
      <c r="ADM188" s="26"/>
      <c r="ADN188" s="26"/>
      <c r="ADO188" s="26"/>
      <c r="ADP188" s="26"/>
      <c r="ADQ188" s="26"/>
      <c r="ADR188" s="26"/>
      <c r="ADS188" s="26"/>
      <c r="ADT188" s="26"/>
      <c r="ADU188" s="26"/>
      <c r="ADV188" s="26"/>
      <c r="ADW188" s="26"/>
      <c r="ADX188" s="26"/>
      <c r="ADY188" s="26"/>
      <c r="ADZ188" s="26"/>
      <c r="AEA188" s="26"/>
      <c r="AEB188" s="26"/>
      <c r="AEC188" s="26"/>
      <c r="AED188" s="26"/>
      <c r="AEE188" s="26"/>
      <c r="AEF188" s="26"/>
      <c r="AEG188" s="26"/>
      <c r="AEH188" s="26"/>
      <c r="AEI188" s="26"/>
      <c r="AEJ188" s="26"/>
      <c r="AEK188" s="26"/>
      <c r="AEL188" s="26"/>
      <c r="AEM188" s="26"/>
      <c r="AEN188" s="26"/>
      <c r="AEO188" s="26"/>
      <c r="AEP188" s="26"/>
      <c r="AEQ188" s="26"/>
      <c r="AER188" s="26"/>
      <c r="AES188" s="26"/>
      <c r="AET188" s="26"/>
      <c r="AEU188" s="26"/>
      <c r="AEV188" s="26"/>
      <c r="AEW188" s="26"/>
      <c r="AEX188" s="26"/>
      <c r="AEY188" s="26"/>
      <c r="AEZ188" s="26"/>
      <c r="AFA188" s="26"/>
      <c r="AFB188" s="26"/>
      <c r="AFC188" s="26"/>
      <c r="AFD188" s="26"/>
      <c r="AFE188" s="26"/>
      <c r="AFF188" s="26"/>
      <c r="AFG188" s="26"/>
      <c r="AFH188" s="26"/>
      <c r="AFI188" s="26"/>
      <c r="AFJ188" s="26"/>
      <c r="AFK188" s="26"/>
      <c r="AFL188" s="26"/>
      <c r="AFM188" s="26"/>
      <c r="AFN188" s="26"/>
      <c r="AFO188" s="26"/>
      <c r="AFP188" s="26"/>
      <c r="AFQ188" s="26"/>
      <c r="AFR188" s="26"/>
      <c r="AFS188" s="26"/>
      <c r="AFT188" s="26"/>
      <c r="AFU188" s="26"/>
      <c r="AFV188" s="26"/>
      <c r="AFW188" s="26"/>
      <c r="AFX188" s="26"/>
      <c r="AFY188" s="26"/>
      <c r="AFZ188" s="26"/>
      <c r="AGA188" s="26"/>
      <c r="AGB188" s="26"/>
      <c r="AGC188" s="26"/>
      <c r="AGD188" s="26"/>
      <c r="AGE188" s="26"/>
      <c r="AGF188" s="26"/>
      <c r="AGG188" s="26"/>
      <c r="AGH188" s="26"/>
      <c r="AGI188" s="26"/>
      <c r="AGJ188" s="26"/>
      <c r="AGK188" s="26"/>
      <c r="AGL188" s="26"/>
      <c r="AGM188" s="26"/>
      <c r="AGN188" s="26"/>
      <c r="AGO188" s="26"/>
      <c r="AGP188" s="26"/>
      <c r="AGQ188" s="26"/>
      <c r="AGR188" s="26"/>
      <c r="AGS188" s="26"/>
      <c r="AGT188" s="26"/>
      <c r="AGU188" s="26"/>
      <c r="AGV188" s="26"/>
      <c r="AGW188" s="26"/>
      <c r="AGX188" s="26"/>
      <c r="AGY188" s="26"/>
      <c r="AGZ188" s="26"/>
      <c r="AHA188" s="26"/>
      <c r="AHB188" s="26"/>
      <c r="AHC188" s="26"/>
      <c r="AHD188" s="26"/>
      <c r="AHE188" s="26"/>
      <c r="AHF188" s="26"/>
      <c r="AHG188" s="26"/>
      <c r="AHH188" s="26"/>
      <c r="AHI188" s="26"/>
      <c r="AHJ188" s="26"/>
      <c r="AHK188" s="26"/>
      <c r="AHL188" s="26"/>
      <c r="AHM188" s="26"/>
      <c r="AHN188" s="26"/>
      <c r="AHO188" s="26"/>
      <c r="AHP188" s="26"/>
      <c r="AHQ188" s="26"/>
      <c r="AHR188" s="26"/>
      <c r="AHS188" s="26"/>
      <c r="AHT188" s="26"/>
      <c r="AHU188" s="26"/>
      <c r="AHV188" s="26"/>
      <c r="AHW188" s="26"/>
      <c r="AHX188" s="26"/>
      <c r="AHY188" s="26"/>
      <c r="AHZ188" s="26"/>
      <c r="AIA188" s="26"/>
      <c r="AIB188" s="26"/>
      <c r="AIC188" s="26"/>
      <c r="AID188" s="26"/>
      <c r="AIE188" s="26"/>
      <c r="AIF188" s="26"/>
      <c r="AIG188" s="26"/>
      <c r="AIH188" s="26"/>
      <c r="AII188" s="26"/>
      <c r="AIJ188" s="26"/>
      <c r="AIK188" s="26"/>
      <c r="AIL188" s="26"/>
      <c r="AIM188" s="26"/>
      <c r="AIN188" s="26"/>
      <c r="AIO188" s="26"/>
      <c r="AIP188" s="26"/>
      <c r="AIQ188" s="26"/>
      <c r="AIR188" s="26"/>
      <c r="AIS188" s="26"/>
      <c r="AIT188" s="26"/>
      <c r="AIU188" s="26"/>
      <c r="AIV188" s="26"/>
      <c r="AIW188" s="26"/>
      <c r="AIX188" s="26"/>
      <c r="AIY188" s="26"/>
      <c r="AIZ188" s="26"/>
      <c r="AJA188" s="26"/>
      <c r="AJB188" s="26"/>
      <c r="AJC188" s="26"/>
      <c r="AJD188" s="26"/>
      <c r="AJE188" s="26"/>
      <c r="AJF188" s="26"/>
      <c r="AJG188" s="26"/>
      <c r="AJH188" s="26"/>
      <c r="AJI188" s="26"/>
      <c r="AJJ188" s="26"/>
      <c r="AJK188" s="26"/>
      <c r="AJL188" s="26"/>
      <c r="AJM188" s="26"/>
      <c r="AJN188" s="26"/>
      <c r="AJO188" s="26"/>
      <c r="AJP188" s="26"/>
      <c r="AJQ188" s="26"/>
      <c r="AJR188" s="26"/>
      <c r="AJS188" s="26"/>
      <c r="AJT188" s="26"/>
      <c r="AJU188" s="26"/>
      <c r="AJV188" s="26"/>
      <c r="AJW188" s="26"/>
      <c r="AJX188" s="26"/>
      <c r="AJY188" s="26"/>
      <c r="AJZ188" s="26"/>
      <c r="AKA188" s="26"/>
      <c r="AKB188" s="26"/>
      <c r="AKC188" s="26"/>
      <c r="AKD188" s="26"/>
      <c r="AKE188" s="26"/>
      <c r="AKF188" s="26"/>
      <c r="AKG188" s="26"/>
      <c r="AKH188" s="26"/>
      <c r="AKI188" s="26"/>
      <c r="AKJ188" s="26"/>
      <c r="AKK188" s="26"/>
      <c r="AKL188" s="26"/>
      <c r="AKM188" s="26"/>
      <c r="AKN188" s="26"/>
      <c r="AKO188" s="26"/>
      <c r="AKP188" s="26"/>
      <c r="AKQ188" s="26"/>
      <c r="AKR188" s="26"/>
      <c r="AKS188" s="26"/>
      <c r="AKT188" s="26"/>
      <c r="AKU188" s="26"/>
      <c r="AKV188" s="26"/>
      <c r="AKW188" s="26"/>
      <c r="AKX188" s="26"/>
      <c r="AKY188" s="26"/>
      <c r="AKZ188" s="26"/>
      <c r="ALA188" s="26"/>
      <c r="ALB188" s="26"/>
      <c r="ALC188" s="26"/>
      <c r="ALD188" s="26"/>
      <c r="ALE188" s="26"/>
      <c r="ALF188" s="26"/>
      <c r="ALG188" s="26"/>
      <c r="ALH188" s="26"/>
      <c r="ALI188" s="26"/>
      <c r="ALJ188" s="26"/>
      <c r="ALK188" s="26"/>
      <c r="ALL188" s="26"/>
      <c r="ALM188" s="26"/>
      <c r="ALN188" s="26"/>
      <c r="ALO188" s="26"/>
      <c r="ALP188" s="26"/>
      <c r="ALQ188" s="26"/>
      <c r="ALR188" s="26"/>
      <c r="ALS188" s="26"/>
      <c r="ALT188" s="26"/>
      <c r="ALU188" s="26"/>
      <c r="ALV188" s="26"/>
      <c r="ALW188" s="26"/>
      <c r="ALX188" s="26"/>
      <c r="ALY188" s="26"/>
      <c r="ALZ188" s="26"/>
      <c r="AMA188" s="26"/>
      <c r="AMB188" s="26"/>
      <c r="AMC188" s="26"/>
      <c r="AMD188" s="26"/>
      <c r="AME188" s="26"/>
      <c r="AMF188" s="26"/>
      <c r="AMG188" s="26"/>
      <c r="AMH188" s="26"/>
      <c r="AMI188" s="26"/>
      <c r="AMJ188" s="26"/>
    </row>
    <row r="189" spans="1:1024" hidden="1">
      <c r="A189" s="27">
        <v>1130182</v>
      </c>
      <c r="B189" s="83" t="s">
        <v>272</v>
      </c>
      <c r="C189" s="27">
        <v>40</v>
      </c>
      <c r="D189" s="41">
        <v>1</v>
      </c>
      <c r="E189" s="44">
        <v>1</v>
      </c>
      <c r="F189" s="43" t="s">
        <v>47</v>
      </c>
      <c r="G189" s="84" t="s">
        <v>273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  <c r="IW189" s="26"/>
      <c r="IX189" s="26"/>
      <c r="IY189" s="26"/>
      <c r="IZ189" s="26"/>
      <c r="JA189" s="26"/>
      <c r="JB189" s="26"/>
      <c r="JC189" s="26"/>
      <c r="JD189" s="26"/>
      <c r="JE189" s="26"/>
      <c r="JF189" s="26"/>
      <c r="JG189" s="26"/>
      <c r="JH189" s="26"/>
      <c r="JI189" s="26"/>
      <c r="JJ189" s="26"/>
      <c r="JK189" s="26"/>
      <c r="JL189" s="26"/>
      <c r="JM189" s="26"/>
      <c r="JN189" s="26"/>
      <c r="JO189" s="26"/>
      <c r="JP189" s="26"/>
      <c r="JQ189" s="26"/>
      <c r="JR189" s="26"/>
      <c r="JS189" s="26"/>
      <c r="JT189" s="26"/>
      <c r="JU189" s="26"/>
      <c r="JV189" s="26"/>
      <c r="JW189" s="26"/>
      <c r="JX189" s="26"/>
      <c r="JY189" s="26"/>
      <c r="JZ189" s="26"/>
      <c r="KA189" s="26"/>
      <c r="KB189" s="26"/>
      <c r="KC189" s="26"/>
      <c r="KD189" s="26"/>
      <c r="KE189" s="26"/>
      <c r="KF189" s="26"/>
      <c r="KG189" s="26"/>
      <c r="KH189" s="26"/>
      <c r="KI189" s="26"/>
      <c r="KJ189" s="26"/>
      <c r="KK189" s="26"/>
      <c r="KL189" s="26"/>
      <c r="KM189" s="26"/>
      <c r="KN189" s="26"/>
      <c r="KO189" s="26"/>
      <c r="KP189" s="26"/>
      <c r="KQ189" s="26"/>
      <c r="KR189" s="26"/>
      <c r="KS189" s="26"/>
      <c r="KT189" s="26"/>
      <c r="KU189" s="26"/>
      <c r="KV189" s="26"/>
      <c r="KW189" s="26"/>
      <c r="KX189" s="26"/>
      <c r="KY189" s="26"/>
      <c r="KZ189" s="26"/>
      <c r="LA189" s="26"/>
      <c r="LB189" s="26"/>
      <c r="LC189" s="26"/>
      <c r="LD189" s="26"/>
      <c r="LE189" s="26"/>
      <c r="LF189" s="26"/>
      <c r="LG189" s="26"/>
      <c r="LH189" s="26"/>
      <c r="LI189" s="26"/>
      <c r="LJ189" s="26"/>
      <c r="LK189" s="26"/>
      <c r="LL189" s="26"/>
      <c r="LM189" s="26"/>
      <c r="LN189" s="26"/>
      <c r="LO189" s="26"/>
      <c r="LP189" s="26"/>
      <c r="LQ189" s="26"/>
      <c r="LR189" s="26"/>
      <c r="LS189" s="26"/>
      <c r="LT189" s="26"/>
      <c r="LU189" s="26"/>
      <c r="LV189" s="26"/>
      <c r="LW189" s="26"/>
      <c r="LX189" s="26"/>
      <c r="LY189" s="26"/>
      <c r="LZ189" s="26"/>
      <c r="MA189" s="26"/>
      <c r="MB189" s="26"/>
      <c r="MC189" s="26"/>
      <c r="MD189" s="26"/>
      <c r="ME189" s="26"/>
      <c r="MF189" s="26"/>
      <c r="MG189" s="26"/>
      <c r="MH189" s="26"/>
      <c r="MI189" s="26"/>
      <c r="MJ189" s="26"/>
      <c r="MK189" s="26"/>
      <c r="ML189" s="26"/>
      <c r="MM189" s="26"/>
      <c r="MN189" s="26"/>
      <c r="MO189" s="26"/>
      <c r="MP189" s="26"/>
      <c r="MQ189" s="26"/>
      <c r="MR189" s="26"/>
      <c r="MS189" s="26"/>
      <c r="MT189" s="26"/>
      <c r="MU189" s="26"/>
      <c r="MV189" s="26"/>
      <c r="MW189" s="26"/>
      <c r="MX189" s="26"/>
      <c r="MY189" s="26"/>
      <c r="MZ189" s="26"/>
      <c r="NA189" s="26"/>
      <c r="NB189" s="26"/>
      <c r="NC189" s="26"/>
      <c r="ND189" s="26"/>
      <c r="NE189" s="26"/>
      <c r="NF189" s="26"/>
      <c r="NG189" s="26"/>
      <c r="NH189" s="26"/>
      <c r="NI189" s="26"/>
      <c r="NJ189" s="26"/>
      <c r="NK189" s="26"/>
      <c r="NL189" s="26"/>
      <c r="NM189" s="26"/>
      <c r="NN189" s="26"/>
      <c r="NO189" s="26"/>
      <c r="NP189" s="26"/>
      <c r="NQ189" s="26"/>
      <c r="NR189" s="26"/>
      <c r="NS189" s="26"/>
      <c r="NT189" s="26"/>
      <c r="NU189" s="26"/>
      <c r="NV189" s="26"/>
      <c r="NW189" s="26"/>
      <c r="NX189" s="26"/>
      <c r="NY189" s="26"/>
      <c r="NZ189" s="26"/>
      <c r="OA189" s="26"/>
      <c r="OB189" s="26"/>
      <c r="OC189" s="26"/>
      <c r="OD189" s="26"/>
      <c r="OE189" s="26"/>
      <c r="OF189" s="26"/>
      <c r="OG189" s="26"/>
      <c r="OH189" s="26"/>
      <c r="OI189" s="26"/>
      <c r="OJ189" s="26"/>
      <c r="OK189" s="26"/>
      <c r="OL189" s="26"/>
      <c r="OM189" s="26"/>
      <c r="ON189" s="26"/>
      <c r="OO189" s="26"/>
      <c r="OP189" s="26"/>
      <c r="OQ189" s="26"/>
      <c r="OR189" s="26"/>
      <c r="OS189" s="26"/>
      <c r="OT189" s="26"/>
      <c r="OU189" s="26"/>
      <c r="OV189" s="26"/>
      <c r="OW189" s="26"/>
      <c r="OX189" s="26"/>
      <c r="OY189" s="26"/>
      <c r="OZ189" s="26"/>
      <c r="PA189" s="26"/>
      <c r="PB189" s="26"/>
      <c r="PC189" s="26"/>
      <c r="PD189" s="26"/>
      <c r="PE189" s="26"/>
      <c r="PF189" s="26"/>
      <c r="PG189" s="26"/>
      <c r="PH189" s="26"/>
      <c r="PI189" s="26"/>
      <c r="PJ189" s="26"/>
      <c r="PK189" s="26"/>
      <c r="PL189" s="26"/>
      <c r="PM189" s="26"/>
      <c r="PN189" s="26"/>
      <c r="PO189" s="26"/>
      <c r="PP189" s="26"/>
      <c r="PQ189" s="26"/>
      <c r="PR189" s="26"/>
      <c r="PS189" s="26"/>
      <c r="PT189" s="26"/>
      <c r="PU189" s="26"/>
      <c r="PV189" s="26"/>
      <c r="PW189" s="26"/>
      <c r="PX189" s="26"/>
      <c r="PY189" s="26"/>
      <c r="PZ189" s="26"/>
      <c r="QA189" s="26"/>
      <c r="QB189" s="26"/>
      <c r="QC189" s="26"/>
      <c r="QD189" s="26"/>
      <c r="QE189" s="26"/>
      <c r="QF189" s="26"/>
      <c r="QG189" s="26"/>
      <c r="QH189" s="26"/>
      <c r="QI189" s="26"/>
      <c r="QJ189" s="26"/>
      <c r="QK189" s="26"/>
      <c r="QL189" s="26"/>
      <c r="QM189" s="26"/>
      <c r="QN189" s="26"/>
      <c r="QO189" s="26"/>
      <c r="QP189" s="26"/>
      <c r="QQ189" s="26"/>
      <c r="QR189" s="26"/>
      <c r="QS189" s="26"/>
      <c r="QT189" s="26"/>
      <c r="QU189" s="26"/>
      <c r="QV189" s="26"/>
      <c r="QW189" s="26"/>
      <c r="QX189" s="26"/>
      <c r="QY189" s="26"/>
      <c r="QZ189" s="26"/>
      <c r="RA189" s="26"/>
      <c r="RB189" s="26"/>
      <c r="RC189" s="26"/>
      <c r="RD189" s="26"/>
      <c r="RE189" s="26"/>
      <c r="RF189" s="26"/>
      <c r="RG189" s="26"/>
      <c r="RH189" s="26"/>
      <c r="RI189" s="26"/>
      <c r="RJ189" s="26"/>
      <c r="RK189" s="26"/>
      <c r="RL189" s="26"/>
      <c r="RM189" s="26"/>
      <c r="RN189" s="26"/>
      <c r="RO189" s="26"/>
      <c r="RP189" s="26"/>
      <c r="RQ189" s="26"/>
      <c r="RR189" s="26"/>
      <c r="RS189" s="26"/>
      <c r="RT189" s="26"/>
      <c r="RU189" s="26"/>
      <c r="RV189" s="26"/>
      <c r="RW189" s="26"/>
      <c r="RX189" s="26"/>
      <c r="RY189" s="26"/>
      <c r="RZ189" s="26"/>
      <c r="SA189" s="26"/>
      <c r="SB189" s="26"/>
      <c r="SC189" s="26"/>
      <c r="SD189" s="26"/>
      <c r="SE189" s="26"/>
      <c r="SF189" s="26"/>
      <c r="SG189" s="26"/>
      <c r="SH189" s="26"/>
      <c r="SI189" s="26"/>
      <c r="SJ189" s="26"/>
      <c r="SK189" s="26"/>
      <c r="SL189" s="26"/>
      <c r="SM189" s="26"/>
      <c r="SN189" s="26"/>
      <c r="SO189" s="26"/>
      <c r="SP189" s="26"/>
      <c r="SQ189" s="26"/>
      <c r="SR189" s="26"/>
      <c r="SS189" s="26"/>
      <c r="ST189" s="26"/>
      <c r="SU189" s="26"/>
      <c r="SV189" s="26"/>
      <c r="SW189" s="26"/>
      <c r="SX189" s="26"/>
      <c r="SY189" s="26"/>
      <c r="SZ189" s="26"/>
      <c r="TA189" s="26"/>
      <c r="TB189" s="26"/>
      <c r="TC189" s="26"/>
      <c r="TD189" s="26"/>
      <c r="TE189" s="26"/>
      <c r="TF189" s="26"/>
      <c r="TG189" s="26"/>
      <c r="TH189" s="26"/>
      <c r="TI189" s="26"/>
      <c r="TJ189" s="26"/>
      <c r="TK189" s="26"/>
      <c r="TL189" s="26"/>
      <c r="TM189" s="26"/>
      <c r="TN189" s="26"/>
      <c r="TO189" s="26"/>
      <c r="TP189" s="26"/>
      <c r="TQ189" s="26"/>
      <c r="TR189" s="26"/>
      <c r="TS189" s="26"/>
      <c r="TT189" s="26"/>
      <c r="TU189" s="26"/>
      <c r="TV189" s="26"/>
      <c r="TW189" s="26"/>
      <c r="TX189" s="26"/>
      <c r="TY189" s="26"/>
      <c r="TZ189" s="26"/>
      <c r="UA189" s="26"/>
      <c r="UB189" s="26"/>
      <c r="UC189" s="26"/>
      <c r="UD189" s="26"/>
      <c r="UE189" s="26"/>
      <c r="UF189" s="26"/>
      <c r="UG189" s="26"/>
      <c r="UH189" s="26"/>
      <c r="UI189" s="26"/>
      <c r="UJ189" s="26"/>
      <c r="UK189" s="26"/>
      <c r="UL189" s="26"/>
      <c r="UM189" s="26"/>
      <c r="UN189" s="26"/>
      <c r="UO189" s="26"/>
      <c r="UP189" s="26"/>
      <c r="UQ189" s="26"/>
      <c r="UR189" s="26"/>
      <c r="US189" s="26"/>
      <c r="UT189" s="26"/>
      <c r="UU189" s="26"/>
      <c r="UV189" s="26"/>
      <c r="UW189" s="26"/>
      <c r="UX189" s="26"/>
      <c r="UY189" s="26"/>
      <c r="UZ189" s="26"/>
      <c r="VA189" s="26"/>
      <c r="VB189" s="26"/>
      <c r="VC189" s="26"/>
      <c r="VD189" s="26"/>
      <c r="VE189" s="26"/>
      <c r="VF189" s="26"/>
      <c r="VG189" s="26"/>
      <c r="VH189" s="26"/>
      <c r="VI189" s="26"/>
      <c r="VJ189" s="26"/>
      <c r="VK189" s="26"/>
      <c r="VL189" s="26"/>
      <c r="VM189" s="26"/>
      <c r="VN189" s="26"/>
      <c r="VO189" s="26"/>
      <c r="VP189" s="26"/>
      <c r="VQ189" s="26"/>
      <c r="VR189" s="26"/>
      <c r="VS189" s="26"/>
      <c r="VT189" s="26"/>
      <c r="VU189" s="26"/>
      <c r="VV189" s="26"/>
      <c r="VW189" s="26"/>
      <c r="VX189" s="26"/>
      <c r="VY189" s="26"/>
      <c r="VZ189" s="26"/>
      <c r="WA189" s="26"/>
      <c r="WB189" s="26"/>
      <c r="WC189" s="26"/>
      <c r="WD189" s="26"/>
      <c r="WE189" s="26"/>
      <c r="WF189" s="26"/>
      <c r="WG189" s="26"/>
      <c r="WH189" s="26"/>
      <c r="WI189" s="26"/>
      <c r="WJ189" s="26"/>
      <c r="WK189" s="26"/>
      <c r="WL189" s="26"/>
      <c r="WM189" s="26"/>
      <c r="WN189" s="26"/>
      <c r="WO189" s="26"/>
      <c r="WP189" s="26"/>
      <c r="WQ189" s="26"/>
      <c r="WR189" s="26"/>
      <c r="WS189" s="26"/>
      <c r="WT189" s="26"/>
      <c r="WU189" s="26"/>
      <c r="WV189" s="26"/>
      <c r="WW189" s="26"/>
      <c r="WX189" s="26"/>
      <c r="WY189" s="26"/>
      <c r="WZ189" s="26"/>
      <c r="XA189" s="26"/>
      <c r="XB189" s="26"/>
      <c r="XC189" s="26"/>
      <c r="XD189" s="26"/>
      <c r="XE189" s="26"/>
      <c r="XF189" s="26"/>
      <c r="XG189" s="26"/>
      <c r="XH189" s="26"/>
      <c r="XI189" s="26"/>
      <c r="XJ189" s="26"/>
      <c r="XK189" s="26"/>
      <c r="XL189" s="26"/>
      <c r="XM189" s="26"/>
      <c r="XN189" s="26"/>
      <c r="XO189" s="26"/>
      <c r="XP189" s="26"/>
      <c r="XQ189" s="26"/>
      <c r="XR189" s="26"/>
      <c r="XS189" s="26"/>
      <c r="XT189" s="26"/>
      <c r="XU189" s="26"/>
      <c r="XV189" s="26"/>
      <c r="XW189" s="26"/>
      <c r="XX189" s="26"/>
      <c r="XY189" s="26"/>
      <c r="XZ189" s="26"/>
      <c r="YA189" s="26"/>
      <c r="YB189" s="26"/>
      <c r="YC189" s="26"/>
      <c r="YD189" s="26"/>
      <c r="YE189" s="26"/>
      <c r="YF189" s="26"/>
      <c r="YG189" s="26"/>
      <c r="YH189" s="26"/>
      <c r="YI189" s="26"/>
      <c r="YJ189" s="26"/>
      <c r="YK189" s="26"/>
      <c r="YL189" s="26"/>
      <c r="YM189" s="26"/>
      <c r="YN189" s="26"/>
      <c r="YO189" s="26"/>
      <c r="YP189" s="26"/>
      <c r="YQ189" s="26"/>
      <c r="YR189" s="26"/>
      <c r="YS189" s="26"/>
      <c r="YT189" s="26"/>
      <c r="YU189" s="26"/>
      <c r="YV189" s="26"/>
      <c r="YW189" s="26"/>
      <c r="YX189" s="26"/>
      <c r="YY189" s="26"/>
      <c r="YZ189" s="26"/>
      <c r="ZA189" s="26"/>
      <c r="ZB189" s="26"/>
      <c r="ZC189" s="26"/>
      <c r="ZD189" s="26"/>
      <c r="ZE189" s="26"/>
      <c r="ZF189" s="26"/>
      <c r="ZG189" s="26"/>
      <c r="ZH189" s="26"/>
      <c r="ZI189" s="26"/>
      <c r="ZJ189" s="26"/>
      <c r="ZK189" s="26"/>
      <c r="ZL189" s="26"/>
      <c r="ZM189" s="26"/>
      <c r="ZN189" s="26"/>
      <c r="ZO189" s="26"/>
      <c r="ZP189" s="26"/>
      <c r="ZQ189" s="26"/>
      <c r="ZR189" s="26"/>
      <c r="ZS189" s="26"/>
      <c r="ZT189" s="26"/>
      <c r="ZU189" s="26"/>
      <c r="ZV189" s="26"/>
      <c r="ZW189" s="26"/>
      <c r="ZX189" s="26"/>
      <c r="ZY189" s="26"/>
      <c r="ZZ189" s="26"/>
      <c r="AAA189" s="26"/>
      <c r="AAB189" s="26"/>
      <c r="AAC189" s="26"/>
      <c r="AAD189" s="26"/>
      <c r="AAE189" s="26"/>
      <c r="AAF189" s="26"/>
      <c r="AAG189" s="26"/>
      <c r="AAH189" s="26"/>
      <c r="AAI189" s="26"/>
      <c r="AAJ189" s="26"/>
      <c r="AAK189" s="26"/>
      <c r="AAL189" s="26"/>
      <c r="AAM189" s="26"/>
      <c r="AAN189" s="26"/>
      <c r="AAO189" s="26"/>
      <c r="AAP189" s="26"/>
      <c r="AAQ189" s="26"/>
      <c r="AAR189" s="26"/>
      <c r="AAS189" s="26"/>
      <c r="AAT189" s="26"/>
      <c r="AAU189" s="26"/>
      <c r="AAV189" s="26"/>
      <c r="AAW189" s="26"/>
      <c r="AAX189" s="26"/>
      <c r="AAY189" s="26"/>
      <c r="AAZ189" s="26"/>
      <c r="ABA189" s="26"/>
      <c r="ABB189" s="26"/>
      <c r="ABC189" s="26"/>
      <c r="ABD189" s="26"/>
      <c r="ABE189" s="26"/>
      <c r="ABF189" s="26"/>
      <c r="ABG189" s="26"/>
      <c r="ABH189" s="26"/>
      <c r="ABI189" s="26"/>
      <c r="ABJ189" s="26"/>
      <c r="ABK189" s="26"/>
      <c r="ABL189" s="26"/>
      <c r="ABM189" s="26"/>
      <c r="ABN189" s="26"/>
      <c r="ABO189" s="26"/>
      <c r="ABP189" s="26"/>
      <c r="ABQ189" s="26"/>
      <c r="ABR189" s="26"/>
      <c r="ABS189" s="26"/>
      <c r="ABT189" s="26"/>
      <c r="ABU189" s="26"/>
      <c r="ABV189" s="26"/>
      <c r="ABW189" s="26"/>
      <c r="ABX189" s="26"/>
      <c r="ABY189" s="26"/>
      <c r="ABZ189" s="26"/>
      <c r="ACA189" s="26"/>
      <c r="ACB189" s="26"/>
      <c r="ACC189" s="26"/>
      <c r="ACD189" s="26"/>
      <c r="ACE189" s="26"/>
      <c r="ACF189" s="26"/>
      <c r="ACG189" s="26"/>
      <c r="ACH189" s="26"/>
      <c r="ACI189" s="26"/>
      <c r="ACJ189" s="26"/>
      <c r="ACK189" s="26"/>
      <c r="ACL189" s="26"/>
      <c r="ACM189" s="26"/>
      <c r="ACN189" s="26"/>
      <c r="ACO189" s="26"/>
      <c r="ACP189" s="26"/>
      <c r="ACQ189" s="26"/>
      <c r="ACR189" s="26"/>
      <c r="ACS189" s="26"/>
      <c r="ACT189" s="26"/>
      <c r="ACU189" s="26"/>
      <c r="ACV189" s="26"/>
      <c r="ACW189" s="26"/>
      <c r="ACX189" s="26"/>
      <c r="ACY189" s="26"/>
      <c r="ACZ189" s="26"/>
      <c r="ADA189" s="26"/>
      <c r="ADB189" s="26"/>
      <c r="ADC189" s="26"/>
      <c r="ADD189" s="26"/>
      <c r="ADE189" s="26"/>
      <c r="ADF189" s="26"/>
      <c r="ADG189" s="26"/>
      <c r="ADH189" s="26"/>
      <c r="ADI189" s="26"/>
      <c r="ADJ189" s="26"/>
      <c r="ADK189" s="26"/>
      <c r="ADL189" s="26"/>
      <c r="ADM189" s="26"/>
      <c r="ADN189" s="26"/>
      <c r="ADO189" s="26"/>
      <c r="ADP189" s="26"/>
      <c r="ADQ189" s="26"/>
      <c r="ADR189" s="26"/>
      <c r="ADS189" s="26"/>
      <c r="ADT189" s="26"/>
      <c r="ADU189" s="26"/>
      <c r="ADV189" s="26"/>
      <c r="ADW189" s="26"/>
      <c r="ADX189" s="26"/>
      <c r="ADY189" s="26"/>
      <c r="ADZ189" s="26"/>
      <c r="AEA189" s="26"/>
      <c r="AEB189" s="26"/>
      <c r="AEC189" s="26"/>
      <c r="AED189" s="26"/>
      <c r="AEE189" s="26"/>
      <c r="AEF189" s="26"/>
      <c r="AEG189" s="26"/>
      <c r="AEH189" s="26"/>
      <c r="AEI189" s="26"/>
      <c r="AEJ189" s="26"/>
      <c r="AEK189" s="26"/>
      <c r="AEL189" s="26"/>
      <c r="AEM189" s="26"/>
      <c r="AEN189" s="26"/>
      <c r="AEO189" s="26"/>
      <c r="AEP189" s="26"/>
      <c r="AEQ189" s="26"/>
      <c r="AER189" s="26"/>
      <c r="AES189" s="26"/>
      <c r="AET189" s="26"/>
      <c r="AEU189" s="26"/>
      <c r="AEV189" s="26"/>
      <c r="AEW189" s="26"/>
      <c r="AEX189" s="26"/>
      <c r="AEY189" s="26"/>
      <c r="AEZ189" s="26"/>
      <c r="AFA189" s="26"/>
      <c r="AFB189" s="26"/>
      <c r="AFC189" s="26"/>
      <c r="AFD189" s="26"/>
      <c r="AFE189" s="26"/>
      <c r="AFF189" s="26"/>
      <c r="AFG189" s="26"/>
      <c r="AFH189" s="26"/>
      <c r="AFI189" s="26"/>
      <c r="AFJ189" s="26"/>
      <c r="AFK189" s="26"/>
      <c r="AFL189" s="26"/>
      <c r="AFM189" s="26"/>
      <c r="AFN189" s="26"/>
      <c r="AFO189" s="26"/>
      <c r="AFP189" s="26"/>
      <c r="AFQ189" s="26"/>
      <c r="AFR189" s="26"/>
      <c r="AFS189" s="26"/>
      <c r="AFT189" s="26"/>
      <c r="AFU189" s="26"/>
      <c r="AFV189" s="26"/>
      <c r="AFW189" s="26"/>
      <c r="AFX189" s="26"/>
      <c r="AFY189" s="26"/>
      <c r="AFZ189" s="26"/>
      <c r="AGA189" s="26"/>
      <c r="AGB189" s="26"/>
      <c r="AGC189" s="26"/>
      <c r="AGD189" s="26"/>
      <c r="AGE189" s="26"/>
      <c r="AGF189" s="26"/>
      <c r="AGG189" s="26"/>
      <c r="AGH189" s="26"/>
      <c r="AGI189" s="26"/>
      <c r="AGJ189" s="26"/>
      <c r="AGK189" s="26"/>
      <c r="AGL189" s="26"/>
      <c r="AGM189" s="26"/>
      <c r="AGN189" s="26"/>
      <c r="AGO189" s="26"/>
      <c r="AGP189" s="26"/>
      <c r="AGQ189" s="26"/>
      <c r="AGR189" s="26"/>
      <c r="AGS189" s="26"/>
      <c r="AGT189" s="26"/>
      <c r="AGU189" s="26"/>
      <c r="AGV189" s="26"/>
      <c r="AGW189" s="26"/>
      <c r="AGX189" s="26"/>
      <c r="AGY189" s="26"/>
      <c r="AGZ189" s="26"/>
      <c r="AHA189" s="26"/>
      <c r="AHB189" s="26"/>
      <c r="AHC189" s="26"/>
      <c r="AHD189" s="26"/>
      <c r="AHE189" s="26"/>
      <c r="AHF189" s="26"/>
      <c r="AHG189" s="26"/>
      <c r="AHH189" s="26"/>
      <c r="AHI189" s="26"/>
      <c r="AHJ189" s="26"/>
      <c r="AHK189" s="26"/>
      <c r="AHL189" s="26"/>
      <c r="AHM189" s="26"/>
      <c r="AHN189" s="26"/>
      <c r="AHO189" s="26"/>
      <c r="AHP189" s="26"/>
      <c r="AHQ189" s="26"/>
      <c r="AHR189" s="26"/>
      <c r="AHS189" s="26"/>
      <c r="AHT189" s="26"/>
      <c r="AHU189" s="26"/>
      <c r="AHV189" s="26"/>
      <c r="AHW189" s="26"/>
      <c r="AHX189" s="26"/>
      <c r="AHY189" s="26"/>
      <c r="AHZ189" s="26"/>
      <c r="AIA189" s="26"/>
      <c r="AIB189" s="26"/>
      <c r="AIC189" s="26"/>
      <c r="AID189" s="26"/>
      <c r="AIE189" s="26"/>
      <c r="AIF189" s="26"/>
      <c r="AIG189" s="26"/>
      <c r="AIH189" s="26"/>
      <c r="AII189" s="26"/>
      <c r="AIJ189" s="26"/>
      <c r="AIK189" s="26"/>
      <c r="AIL189" s="26"/>
      <c r="AIM189" s="26"/>
      <c r="AIN189" s="26"/>
      <c r="AIO189" s="26"/>
      <c r="AIP189" s="26"/>
      <c r="AIQ189" s="26"/>
      <c r="AIR189" s="26"/>
      <c r="AIS189" s="26"/>
      <c r="AIT189" s="26"/>
      <c r="AIU189" s="26"/>
      <c r="AIV189" s="26"/>
      <c r="AIW189" s="26"/>
      <c r="AIX189" s="26"/>
      <c r="AIY189" s="26"/>
      <c r="AIZ189" s="26"/>
      <c r="AJA189" s="26"/>
      <c r="AJB189" s="26"/>
      <c r="AJC189" s="26"/>
      <c r="AJD189" s="26"/>
      <c r="AJE189" s="26"/>
      <c r="AJF189" s="26"/>
      <c r="AJG189" s="26"/>
      <c r="AJH189" s="26"/>
      <c r="AJI189" s="26"/>
      <c r="AJJ189" s="26"/>
      <c r="AJK189" s="26"/>
      <c r="AJL189" s="26"/>
      <c r="AJM189" s="26"/>
      <c r="AJN189" s="26"/>
      <c r="AJO189" s="26"/>
      <c r="AJP189" s="26"/>
      <c r="AJQ189" s="26"/>
      <c r="AJR189" s="26"/>
      <c r="AJS189" s="26"/>
      <c r="AJT189" s="26"/>
      <c r="AJU189" s="26"/>
      <c r="AJV189" s="26"/>
      <c r="AJW189" s="26"/>
      <c r="AJX189" s="26"/>
      <c r="AJY189" s="26"/>
      <c r="AJZ189" s="26"/>
      <c r="AKA189" s="26"/>
      <c r="AKB189" s="26"/>
      <c r="AKC189" s="26"/>
      <c r="AKD189" s="26"/>
      <c r="AKE189" s="26"/>
      <c r="AKF189" s="26"/>
      <c r="AKG189" s="26"/>
      <c r="AKH189" s="26"/>
      <c r="AKI189" s="26"/>
      <c r="AKJ189" s="26"/>
      <c r="AKK189" s="26"/>
      <c r="AKL189" s="26"/>
      <c r="AKM189" s="26"/>
      <c r="AKN189" s="26"/>
      <c r="AKO189" s="26"/>
      <c r="AKP189" s="26"/>
      <c r="AKQ189" s="26"/>
      <c r="AKR189" s="26"/>
      <c r="AKS189" s="26"/>
      <c r="AKT189" s="26"/>
      <c r="AKU189" s="26"/>
      <c r="AKV189" s="26"/>
      <c r="AKW189" s="26"/>
      <c r="AKX189" s="26"/>
      <c r="AKY189" s="26"/>
      <c r="AKZ189" s="26"/>
      <c r="ALA189" s="26"/>
      <c r="ALB189" s="26"/>
      <c r="ALC189" s="26"/>
      <c r="ALD189" s="26"/>
      <c r="ALE189" s="26"/>
      <c r="ALF189" s="26"/>
      <c r="ALG189" s="26"/>
      <c r="ALH189" s="26"/>
      <c r="ALI189" s="26"/>
      <c r="ALJ189" s="26"/>
      <c r="ALK189" s="26"/>
      <c r="ALL189" s="26"/>
      <c r="ALM189" s="26"/>
      <c r="ALN189" s="26"/>
      <c r="ALO189" s="26"/>
      <c r="ALP189" s="26"/>
      <c r="ALQ189" s="26"/>
      <c r="ALR189" s="26"/>
      <c r="ALS189" s="26"/>
      <c r="ALT189" s="26"/>
      <c r="ALU189" s="26"/>
      <c r="ALV189" s="26"/>
      <c r="ALW189" s="26"/>
      <c r="ALX189" s="26"/>
      <c r="ALY189" s="26"/>
      <c r="ALZ189" s="26"/>
      <c r="AMA189" s="26"/>
      <c r="AMB189" s="26"/>
      <c r="AMC189" s="26"/>
      <c r="AMD189" s="26"/>
      <c r="AME189" s="26"/>
      <c r="AMF189" s="26"/>
      <c r="AMG189" s="26"/>
      <c r="AMH189" s="26"/>
      <c r="AMI189" s="26"/>
      <c r="AMJ189" s="26"/>
    </row>
    <row r="190" spans="1:1024" hidden="1">
      <c r="A190" s="27">
        <v>1130183</v>
      </c>
      <c r="B190" s="83" t="s">
        <v>295</v>
      </c>
      <c r="C190" s="27">
        <v>200</v>
      </c>
      <c r="D190" s="41">
        <v>5</v>
      </c>
      <c r="E190" s="44">
        <v>1</v>
      </c>
      <c r="F190" s="43" t="s">
        <v>47</v>
      </c>
      <c r="G190" s="84" t="s">
        <v>278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  <c r="IW190" s="26"/>
      <c r="IX190" s="26"/>
      <c r="IY190" s="26"/>
      <c r="IZ190" s="26"/>
      <c r="JA190" s="26"/>
      <c r="JB190" s="26"/>
      <c r="JC190" s="26"/>
      <c r="JD190" s="26"/>
      <c r="JE190" s="26"/>
      <c r="JF190" s="26"/>
      <c r="JG190" s="26"/>
      <c r="JH190" s="26"/>
      <c r="JI190" s="26"/>
      <c r="JJ190" s="26"/>
      <c r="JK190" s="26"/>
      <c r="JL190" s="26"/>
      <c r="JM190" s="26"/>
      <c r="JN190" s="26"/>
      <c r="JO190" s="26"/>
      <c r="JP190" s="26"/>
      <c r="JQ190" s="26"/>
      <c r="JR190" s="26"/>
      <c r="JS190" s="26"/>
      <c r="JT190" s="26"/>
      <c r="JU190" s="26"/>
      <c r="JV190" s="26"/>
      <c r="JW190" s="26"/>
      <c r="JX190" s="26"/>
      <c r="JY190" s="26"/>
      <c r="JZ190" s="26"/>
      <c r="KA190" s="26"/>
      <c r="KB190" s="26"/>
      <c r="KC190" s="26"/>
      <c r="KD190" s="26"/>
      <c r="KE190" s="26"/>
      <c r="KF190" s="26"/>
      <c r="KG190" s="26"/>
      <c r="KH190" s="26"/>
      <c r="KI190" s="26"/>
      <c r="KJ190" s="26"/>
      <c r="KK190" s="26"/>
      <c r="KL190" s="26"/>
      <c r="KM190" s="26"/>
      <c r="KN190" s="26"/>
      <c r="KO190" s="26"/>
      <c r="KP190" s="26"/>
      <c r="KQ190" s="26"/>
      <c r="KR190" s="26"/>
      <c r="KS190" s="26"/>
      <c r="KT190" s="26"/>
      <c r="KU190" s="26"/>
      <c r="KV190" s="26"/>
      <c r="KW190" s="26"/>
      <c r="KX190" s="26"/>
      <c r="KY190" s="26"/>
      <c r="KZ190" s="26"/>
      <c r="LA190" s="26"/>
      <c r="LB190" s="26"/>
      <c r="LC190" s="26"/>
      <c r="LD190" s="26"/>
      <c r="LE190" s="26"/>
      <c r="LF190" s="26"/>
      <c r="LG190" s="26"/>
      <c r="LH190" s="26"/>
      <c r="LI190" s="26"/>
      <c r="LJ190" s="26"/>
      <c r="LK190" s="26"/>
      <c r="LL190" s="26"/>
      <c r="LM190" s="26"/>
      <c r="LN190" s="26"/>
      <c r="LO190" s="26"/>
      <c r="LP190" s="26"/>
      <c r="LQ190" s="26"/>
      <c r="LR190" s="26"/>
      <c r="LS190" s="26"/>
      <c r="LT190" s="26"/>
      <c r="LU190" s="26"/>
      <c r="LV190" s="26"/>
      <c r="LW190" s="26"/>
      <c r="LX190" s="26"/>
      <c r="LY190" s="26"/>
      <c r="LZ190" s="26"/>
      <c r="MA190" s="26"/>
      <c r="MB190" s="26"/>
      <c r="MC190" s="26"/>
      <c r="MD190" s="26"/>
      <c r="ME190" s="26"/>
      <c r="MF190" s="26"/>
      <c r="MG190" s="26"/>
      <c r="MH190" s="26"/>
      <c r="MI190" s="26"/>
      <c r="MJ190" s="26"/>
      <c r="MK190" s="26"/>
      <c r="ML190" s="26"/>
      <c r="MM190" s="26"/>
      <c r="MN190" s="26"/>
      <c r="MO190" s="26"/>
      <c r="MP190" s="26"/>
      <c r="MQ190" s="26"/>
      <c r="MR190" s="26"/>
      <c r="MS190" s="26"/>
      <c r="MT190" s="26"/>
      <c r="MU190" s="26"/>
      <c r="MV190" s="26"/>
      <c r="MW190" s="26"/>
      <c r="MX190" s="26"/>
      <c r="MY190" s="26"/>
      <c r="MZ190" s="26"/>
      <c r="NA190" s="26"/>
      <c r="NB190" s="26"/>
      <c r="NC190" s="26"/>
      <c r="ND190" s="26"/>
      <c r="NE190" s="26"/>
      <c r="NF190" s="26"/>
      <c r="NG190" s="26"/>
      <c r="NH190" s="26"/>
      <c r="NI190" s="26"/>
      <c r="NJ190" s="26"/>
      <c r="NK190" s="26"/>
      <c r="NL190" s="26"/>
      <c r="NM190" s="26"/>
      <c r="NN190" s="26"/>
      <c r="NO190" s="26"/>
      <c r="NP190" s="26"/>
      <c r="NQ190" s="26"/>
      <c r="NR190" s="26"/>
      <c r="NS190" s="26"/>
      <c r="NT190" s="26"/>
      <c r="NU190" s="26"/>
      <c r="NV190" s="26"/>
      <c r="NW190" s="26"/>
      <c r="NX190" s="26"/>
      <c r="NY190" s="26"/>
      <c r="NZ190" s="26"/>
      <c r="OA190" s="26"/>
      <c r="OB190" s="26"/>
      <c r="OC190" s="26"/>
      <c r="OD190" s="26"/>
      <c r="OE190" s="26"/>
      <c r="OF190" s="26"/>
      <c r="OG190" s="26"/>
      <c r="OH190" s="26"/>
      <c r="OI190" s="26"/>
      <c r="OJ190" s="26"/>
      <c r="OK190" s="26"/>
      <c r="OL190" s="26"/>
      <c r="OM190" s="26"/>
      <c r="ON190" s="26"/>
      <c r="OO190" s="26"/>
      <c r="OP190" s="26"/>
      <c r="OQ190" s="26"/>
      <c r="OR190" s="26"/>
      <c r="OS190" s="26"/>
      <c r="OT190" s="26"/>
      <c r="OU190" s="26"/>
      <c r="OV190" s="26"/>
      <c r="OW190" s="26"/>
      <c r="OX190" s="26"/>
      <c r="OY190" s="26"/>
      <c r="OZ190" s="26"/>
      <c r="PA190" s="26"/>
      <c r="PB190" s="26"/>
      <c r="PC190" s="26"/>
      <c r="PD190" s="26"/>
      <c r="PE190" s="26"/>
      <c r="PF190" s="26"/>
      <c r="PG190" s="26"/>
      <c r="PH190" s="26"/>
      <c r="PI190" s="26"/>
      <c r="PJ190" s="26"/>
      <c r="PK190" s="26"/>
      <c r="PL190" s="26"/>
      <c r="PM190" s="26"/>
      <c r="PN190" s="26"/>
      <c r="PO190" s="26"/>
      <c r="PP190" s="26"/>
      <c r="PQ190" s="26"/>
      <c r="PR190" s="26"/>
      <c r="PS190" s="26"/>
      <c r="PT190" s="26"/>
      <c r="PU190" s="26"/>
      <c r="PV190" s="26"/>
      <c r="PW190" s="26"/>
      <c r="PX190" s="26"/>
      <c r="PY190" s="26"/>
      <c r="PZ190" s="26"/>
      <c r="QA190" s="26"/>
      <c r="QB190" s="26"/>
      <c r="QC190" s="26"/>
      <c r="QD190" s="26"/>
      <c r="QE190" s="26"/>
      <c r="QF190" s="26"/>
      <c r="QG190" s="26"/>
      <c r="QH190" s="26"/>
      <c r="QI190" s="26"/>
      <c r="QJ190" s="26"/>
      <c r="QK190" s="26"/>
      <c r="QL190" s="26"/>
      <c r="QM190" s="26"/>
      <c r="QN190" s="26"/>
      <c r="QO190" s="26"/>
      <c r="QP190" s="26"/>
      <c r="QQ190" s="26"/>
      <c r="QR190" s="26"/>
      <c r="QS190" s="26"/>
      <c r="QT190" s="26"/>
      <c r="QU190" s="26"/>
      <c r="QV190" s="26"/>
      <c r="QW190" s="26"/>
      <c r="QX190" s="26"/>
      <c r="QY190" s="26"/>
      <c r="QZ190" s="26"/>
      <c r="RA190" s="26"/>
      <c r="RB190" s="26"/>
      <c r="RC190" s="26"/>
      <c r="RD190" s="26"/>
      <c r="RE190" s="26"/>
      <c r="RF190" s="26"/>
      <c r="RG190" s="26"/>
      <c r="RH190" s="26"/>
      <c r="RI190" s="26"/>
      <c r="RJ190" s="26"/>
      <c r="RK190" s="26"/>
      <c r="RL190" s="26"/>
      <c r="RM190" s="26"/>
      <c r="RN190" s="26"/>
      <c r="RO190" s="26"/>
      <c r="RP190" s="26"/>
      <c r="RQ190" s="26"/>
      <c r="RR190" s="26"/>
      <c r="RS190" s="26"/>
      <c r="RT190" s="26"/>
      <c r="RU190" s="26"/>
      <c r="RV190" s="26"/>
      <c r="RW190" s="26"/>
      <c r="RX190" s="26"/>
      <c r="RY190" s="26"/>
      <c r="RZ190" s="26"/>
      <c r="SA190" s="26"/>
      <c r="SB190" s="26"/>
      <c r="SC190" s="26"/>
      <c r="SD190" s="26"/>
      <c r="SE190" s="26"/>
      <c r="SF190" s="26"/>
      <c r="SG190" s="26"/>
      <c r="SH190" s="26"/>
      <c r="SI190" s="26"/>
      <c r="SJ190" s="26"/>
      <c r="SK190" s="26"/>
      <c r="SL190" s="26"/>
      <c r="SM190" s="26"/>
      <c r="SN190" s="26"/>
      <c r="SO190" s="26"/>
      <c r="SP190" s="26"/>
      <c r="SQ190" s="26"/>
      <c r="SR190" s="26"/>
      <c r="SS190" s="26"/>
      <c r="ST190" s="26"/>
      <c r="SU190" s="26"/>
      <c r="SV190" s="26"/>
      <c r="SW190" s="26"/>
      <c r="SX190" s="26"/>
      <c r="SY190" s="26"/>
      <c r="SZ190" s="26"/>
      <c r="TA190" s="26"/>
      <c r="TB190" s="26"/>
      <c r="TC190" s="26"/>
      <c r="TD190" s="26"/>
      <c r="TE190" s="26"/>
      <c r="TF190" s="26"/>
      <c r="TG190" s="26"/>
      <c r="TH190" s="26"/>
      <c r="TI190" s="26"/>
      <c r="TJ190" s="26"/>
      <c r="TK190" s="26"/>
      <c r="TL190" s="26"/>
      <c r="TM190" s="26"/>
      <c r="TN190" s="26"/>
      <c r="TO190" s="26"/>
      <c r="TP190" s="26"/>
      <c r="TQ190" s="26"/>
      <c r="TR190" s="26"/>
      <c r="TS190" s="26"/>
      <c r="TT190" s="26"/>
      <c r="TU190" s="26"/>
      <c r="TV190" s="26"/>
      <c r="TW190" s="26"/>
      <c r="TX190" s="26"/>
      <c r="TY190" s="26"/>
      <c r="TZ190" s="26"/>
      <c r="UA190" s="26"/>
      <c r="UB190" s="26"/>
      <c r="UC190" s="26"/>
      <c r="UD190" s="26"/>
      <c r="UE190" s="26"/>
      <c r="UF190" s="26"/>
      <c r="UG190" s="26"/>
      <c r="UH190" s="26"/>
      <c r="UI190" s="26"/>
      <c r="UJ190" s="26"/>
      <c r="UK190" s="26"/>
      <c r="UL190" s="26"/>
      <c r="UM190" s="26"/>
      <c r="UN190" s="26"/>
      <c r="UO190" s="26"/>
      <c r="UP190" s="26"/>
      <c r="UQ190" s="26"/>
      <c r="UR190" s="26"/>
      <c r="US190" s="26"/>
      <c r="UT190" s="26"/>
      <c r="UU190" s="26"/>
      <c r="UV190" s="26"/>
      <c r="UW190" s="26"/>
      <c r="UX190" s="26"/>
      <c r="UY190" s="26"/>
      <c r="UZ190" s="26"/>
      <c r="VA190" s="26"/>
      <c r="VB190" s="26"/>
      <c r="VC190" s="26"/>
      <c r="VD190" s="26"/>
      <c r="VE190" s="26"/>
      <c r="VF190" s="26"/>
      <c r="VG190" s="26"/>
      <c r="VH190" s="26"/>
      <c r="VI190" s="26"/>
      <c r="VJ190" s="26"/>
      <c r="VK190" s="26"/>
      <c r="VL190" s="26"/>
      <c r="VM190" s="26"/>
      <c r="VN190" s="26"/>
      <c r="VO190" s="26"/>
      <c r="VP190" s="26"/>
      <c r="VQ190" s="26"/>
      <c r="VR190" s="26"/>
      <c r="VS190" s="26"/>
      <c r="VT190" s="26"/>
      <c r="VU190" s="26"/>
      <c r="VV190" s="26"/>
      <c r="VW190" s="26"/>
      <c r="VX190" s="26"/>
      <c r="VY190" s="26"/>
      <c r="VZ190" s="26"/>
      <c r="WA190" s="26"/>
      <c r="WB190" s="26"/>
      <c r="WC190" s="26"/>
      <c r="WD190" s="26"/>
      <c r="WE190" s="26"/>
      <c r="WF190" s="26"/>
      <c r="WG190" s="26"/>
      <c r="WH190" s="26"/>
      <c r="WI190" s="26"/>
      <c r="WJ190" s="26"/>
      <c r="WK190" s="26"/>
      <c r="WL190" s="26"/>
      <c r="WM190" s="26"/>
      <c r="WN190" s="26"/>
      <c r="WO190" s="26"/>
      <c r="WP190" s="26"/>
      <c r="WQ190" s="26"/>
      <c r="WR190" s="26"/>
      <c r="WS190" s="26"/>
      <c r="WT190" s="26"/>
      <c r="WU190" s="26"/>
      <c r="WV190" s="26"/>
      <c r="WW190" s="26"/>
      <c r="WX190" s="26"/>
      <c r="WY190" s="26"/>
      <c r="WZ190" s="26"/>
      <c r="XA190" s="26"/>
      <c r="XB190" s="26"/>
      <c r="XC190" s="26"/>
      <c r="XD190" s="26"/>
      <c r="XE190" s="26"/>
      <c r="XF190" s="26"/>
      <c r="XG190" s="26"/>
      <c r="XH190" s="26"/>
      <c r="XI190" s="26"/>
      <c r="XJ190" s="26"/>
      <c r="XK190" s="26"/>
      <c r="XL190" s="26"/>
      <c r="XM190" s="26"/>
      <c r="XN190" s="26"/>
      <c r="XO190" s="26"/>
      <c r="XP190" s="26"/>
      <c r="XQ190" s="26"/>
      <c r="XR190" s="26"/>
      <c r="XS190" s="26"/>
      <c r="XT190" s="26"/>
      <c r="XU190" s="26"/>
      <c r="XV190" s="26"/>
      <c r="XW190" s="26"/>
      <c r="XX190" s="26"/>
      <c r="XY190" s="26"/>
      <c r="XZ190" s="26"/>
      <c r="YA190" s="26"/>
      <c r="YB190" s="26"/>
      <c r="YC190" s="26"/>
      <c r="YD190" s="26"/>
      <c r="YE190" s="26"/>
      <c r="YF190" s="26"/>
      <c r="YG190" s="26"/>
      <c r="YH190" s="26"/>
      <c r="YI190" s="26"/>
      <c r="YJ190" s="26"/>
      <c r="YK190" s="26"/>
      <c r="YL190" s="26"/>
      <c r="YM190" s="26"/>
      <c r="YN190" s="26"/>
      <c r="YO190" s="26"/>
      <c r="YP190" s="26"/>
      <c r="YQ190" s="26"/>
      <c r="YR190" s="26"/>
      <c r="YS190" s="26"/>
      <c r="YT190" s="26"/>
      <c r="YU190" s="26"/>
      <c r="YV190" s="26"/>
      <c r="YW190" s="26"/>
      <c r="YX190" s="26"/>
      <c r="YY190" s="26"/>
      <c r="YZ190" s="26"/>
      <c r="ZA190" s="26"/>
      <c r="ZB190" s="26"/>
      <c r="ZC190" s="26"/>
      <c r="ZD190" s="26"/>
      <c r="ZE190" s="26"/>
      <c r="ZF190" s="26"/>
      <c r="ZG190" s="26"/>
      <c r="ZH190" s="26"/>
      <c r="ZI190" s="26"/>
      <c r="ZJ190" s="26"/>
      <c r="ZK190" s="26"/>
      <c r="ZL190" s="26"/>
      <c r="ZM190" s="26"/>
      <c r="ZN190" s="26"/>
      <c r="ZO190" s="26"/>
      <c r="ZP190" s="26"/>
      <c r="ZQ190" s="26"/>
      <c r="ZR190" s="26"/>
      <c r="ZS190" s="26"/>
      <c r="ZT190" s="26"/>
      <c r="ZU190" s="26"/>
      <c r="ZV190" s="26"/>
      <c r="ZW190" s="26"/>
      <c r="ZX190" s="26"/>
      <c r="ZY190" s="26"/>
      <c r="ZZ190" s="26"/>
      <c r="AAA190" s="26"/>
      <c r="AAB190" s="26"/>
      <c r="AAC190" s="26"/>
      <c r="AAD190" s="26"/>
      <c r="AAE190" s="26"/>
      <c r="AAF190" s="26"/>
      <c r="AAG190" s="26"/>
      <c r="AAH190" s="26"/>
      <c r="AAI190" s="26"/>
      <c r="AAJ190" s="26"/>
      <c r="AAK190" s="26"/>
      <c r="AAL190" s="26"/>
      <c r="AAM190" s="26"/>
      <c r="AAN190" s="26"/>
      <c r="AAO190" s="26"/>
      <c r="AAP190" s="26"/>
      <c r="AAQ190" s="26"/>
      <c r="AAR190" s="26"/>
      <c r="AAS190" s="26"/>
      <c r="AAT190" s="26"/>
      <c r="AAU190" s="26"/>
      <c r="AAV190" s="26"/>
      <c r="AAW190" s="26"/>
      <c r="AAX190" s="26"/>
      <c r="AAY190" s="26"/>
      <c r="AAZ190" s="26"/>
      <c r="ABA190" s="26"/>
      <c r="ABB190" s="26"/>
      <c r="ABC190" s="26"/>
      <c r="ABD190" s="26"/>
      <c r="ABE190" s="26"/>
      <c r="ABF190" s="26"/>
      <c r="ABG190" s="26"/>
      <c r="ABH190" s="26"/>
      <c r="ABI190" s="26"/>
      <c r="ABJ190" s="26"/>
      <c r="ABK190" s="26"/>
      <c r="ABL190" s="26"/>
      <c r="ABM190" s="26"/>
      <c r="ABN190" s="26"/>
      <c r="ABO190" s="26"/>
      <c r="ABP190" s="26"/>
      <c r="ABQ190" s="26"/>
      <c r="ABR190" s="26"/>
      <c r="ABS190" s="26"/>
      <c r="ABT190" s="26"/>
      <c r="ABU190" s="26"/>
      <c r="ABV190" s="26"/>
      <c r="ABW190" s="26"/>
      <c r="ABX190" s="26"/>
      <c r="ABY190" s="26"/>
      <c r="ABZ190" s="26"/>
      <c r="ACA190" s="26"/>
      <c r="ACB190" s="26"/>
      <c r="ACC190" s="26"/>
      <c r="ACD190" s="26"/>
      <c r="ACE190" s="26"/>
      <c r="ACF190" s="26"/>
      <c r="ACG190" s="26"/>
      <c r="ACH190" s="26"/>
      <c r="ACI190" s="26"/>
      <c r="ACJ190" s="26"/>
      <c r="ACK190" s="26"/>
      <c r="ACL190" s="26"/>
      <c r="ACM190" s="26"/>
      <c r="ACN190" s="26"/>
      <c r="ACO190" s="26"/>
      <c r="ACP190" s="26"/>
      <c r="ACQ190" s="26"/>
      <c r="ACR190" s="26"/>
      <c r="ACS190" s="26"/>
      <c r="ACT190" s="26"/>
      <c r="ACU190" s="26"/>
      <c r="ACV190" s="26"/>
      <c r="ACW190" s="26"/>
      <c r="ACX190" s="26"/>
      <c r="ACY190" s="26"/>
      <c r="ACZ190" s="26"/>
      <c r="ADA190" s="26"/>
      <c r="ADB190" s="26"/>
      <c r="ADC190" s="26"/>
      <c r="ADD190" s="26"/>
      <c r="ADE190" s="26"/>
      <c r="ADF190" s="26"/>
      <c r="ADG190" s="26"/>
      <c r="ADH190" s="26"/>
      <c r="ADI190" s="26"/>
      <c r="ADJ190" s="26"/>
      <c r="ADK190" s="26"/>
      <c r="ADL190" s="26"/>
      <c r="ADM190" s="26"/>
      <c r="ADN190" s="26"/>
      <c r="ADO190" s="26"/>
      <c r="ADP190" s="26"/>
      <c r="ADQ190" s="26"/>
      <c r="ADR190" s="26"/>
      <c r="ADS190" s="26"/>
      <c r="ADT190" s="26"/>
      <c r="ADU190" s="26"/>
      <c r="ADV190" s="26"/>
      <c r="ADW190" s="26"/>
      <c r="ADX190" s="26"/>
      <c r="ADY190" s="26"/>
      <c r="ADZ190" s="26"/>
      <c r="AEA190" s="26"/>
      <c r="AEB190" s="26"/>
      <c r="AEC190" s="26"/>
      <c r="AED190" s="26"/>
      <c r="AEE190" s="26"/>
      <c r="AEF190" s="26"/>
      <c r="AEG190" s="26"/>
      <c r="AEH190" s="26"/>
      <c r="AEI190" s="26"/>
      <c r="AEJ190" s="26"/>
      <c r="AEK190" s="26"/>
      <c r="AEL190" s="26"/>
      <c r="AEM190" s="26"/>
      <c r="AEN190" s="26"/>
      <c r="AEO190" s="26"/>
      <c r="AEP190" s="26"/>
      <c r="AEQ190" s="26"/>
      <c r="AER190" s="26"/>
      <c r="AES190" s="26"/>
      <c r="AET190" s="26"/>
      <c r="AEU190" s="26"/>
      <c r="AEV190" s="26"/>
      <c r="AEW190" s="26"/>
      <c r="AEX190" s="26"/>
      <c r="AEY190" s="26"/>
      <c r="AEZ190" s="26"/>
      <c r="AFA190" s="26"/>
      <c r="AFB190" s="26"/>
      <c r="AFC190" s="26"/>
      <c r="AFD190" s="26"/>
      <c r="AFE190" s="26"/>
      <c r="AFF190" s="26"/>
      <c r="AFG190" s="26"/>
      <c r="AFH190" s="26"/>
      <c r="AFI190" s="26"/>
      <c r="AFJ190" s="26"/>
      <c r="AFK190" s="26"/>
      <c r="AFL190" s="26"/>
      <c r="AFM190" s="26"/>
      <c r="AFN190" s="26"/>
      <c r="AFO190" s="26"/>
      <c r="AFP190" s="26"/>
      <c r="AFQ190" s="26"/>
      <c r="AFR190" s="26"/>
      <c r="AFS190" s="26"/>
      <c r="AFT190" s="26"/>
      <c r="AFU190" s="26"/>
      <c r="AFV190" s="26"/>
      <c r="AFW190" s="26"/>
      <c r="AFX190" s="26"/>
      <c r="AFY190" s="26"/>
      <c r="AFZ190" s="26"/>
      <c r="AGA190" s="26"/>
      <c r="AGB190" s="26"/>
      <c r="AGC190" s="26"/>
      <c r="AGD190" s="26"/>
      <c r="AGE190" s="26"/>
      <c r="AGF190" s="26"/>
      <c r="AGG190" s="26"/>
      <c r="AGH190" s="26"/>
      <c r="AGI190" s="26"/>
      <c r="AGJ190" s="26"/>
      <c r="AGK190" s="26"/>
      <c r="AGL190" s="26"/>
      <c r="AGM190" s="26"/>
      <c r="AGN190" s="26"/>
      <c r="AGO190" s="26"/>
      <c r="AGP190" s="26"/>
      <c r="AGQ190" s="26"/>
      <c r="AGR190" s="26"/>
      <c r="AGS190" s="26"/>
      <c r="AGT190" s="26"/>
      <c r="AGU190" s="26"/>
      <c r="AGV190" s="26"/>
      <c r="AGW190" s="26"/>
      <c r="AGX190" s="26"/>
      <c r="AGY190" s="26"/>
      <c r="AGZ190" s="26"/>
      <c r="AHA190" s="26"/>
      <c r="AHB190" s="26"/>
      <c r="AHC190" s="26"/>
      <c r="AHD190" s="26"/>
      <c r="AHE190" s="26"/>
      <c r="AHF190" s="26"/>
      <c r="AHG190" s="26"/>
      <c r="AHH190" s="26"/>
      <c r="AHI190" s="26"/>
      <c r="AHJ190" s="26"/>
      <c r="AHK190" s="26"/>
      <c r="AHL190" s="26"/>
      <c r="AHM190" s="26"/>
      <c r="AHN190" s="26"/>
      <c r="AHO190" s="26"/>
      <c r="AHP190" s="26"/>
      <c r="AHQ190" s="26"/>
      <c r="AHR190" s="26"/>
      <c r="AHS190" s="26"/>
      <c r="AHT190" s="26"/>
      <c r="AHU190" s="26"/>
      <c r="AHV190" s="26"/>
      <c r="AHW190" s="26"/>
      <c r="AHX190" s="26"/>
      <c r="AHY190" s="26"/>
      <c r="AHZ190" s="26"/>
      <c r="AIA190" s="26"/>
      <c r="AIB190" s="26"/>
      <c r="AIC190" s="26"/>
      <c r="AID190" s="26"/>
      <c r="AIE190" s="26"/>
      <c r="AIF190" s="26"/>
      <c r="AIG190" s="26"/>
      <c r="AIH190" s="26"/>
      <c r="AII190" s="26"/>
      <c r="AIJ190" s="26"/>
      <c r="AIK190" s="26"/>
      <c r="AIL190" s="26"/>
      <c r="AIM190" s="26"/>
      <c r="AIN190" s="26"/>
      <c r="AIO190" s="26"/>
      <c r="AIP190" s="26"/>
      <c r="AIQ190" s="26"/>
      <c r="AIR190" s="26"/>
      <c r="AIS190" s="26"/>
      <c r="AIT190" s="26"/>
      <c r="AIU190" s="26"/>
      <c r="AIV190" s="26"/>
      <c r="AIW190" s="26"/>
      <c r="AIX190" s="26"/>
      <c r="AIY190" s="26"/>
      <c r="AIZ190" s="26"/>
      <c r="AJA190" s="26"/>
      <c r="AJB190" s="26"/>
      <c r="AJC190" s="26"/>
      <c r="AJD190" s="26"/>
      <c r="AJE190" s="26"/>
      <c r="AJF190" s="26"/>
      <c r="AJG190" s="26"/>
      <c r="AJH190" s="26"/>
      <c r="AJI190" s="26"/>
      <c r="AJJ190" s="26"/>
      <c r="AJK190" s="26"/>
      <c r="AJL190" s="26"/>
      <c r="AJM190" s="26"/>
      <c r="AJN190" s="26"/>
      <c r="AJO190" s="26"/>
      <c r="AJP190" s="26"/>
      <c r="AJQ190" s="26"/>
      <c r="AJR190" s="26"/>
      <c r="AJS190" s="26"/>
      <c r="AJT190" s="26"/>
      <c r="AJU190" s="26"/>
      <c r="AJV190" s="26"/>
      <c r="AJW190" s="26"/>
      <c r="AJX190" s="26"/>
      <c r="AJY190" s="26"/>
      <c r="AJZ190" s="26"/>
      <c r="AKA190" s="26"/>
      <c r="AKB190" s="26"/>
      <c r="AKC190" s="26"/>
      <c r="AKD190" s="26"/>
      <c r="AKE190" s="26"/>
      <c r="AKF190" s="26"/>
      <c r="AKG190" s="26"/>
      <c r="AKH190" s="26"/>
      <c r="AKI190" s="26"/>
      <c r="AKJ190" s="26"/>
      <c r="AKK190" s="26"/>
      <c r="AKL190" s="26"/>
      <c r="AKM190" s="26"/>
      <c r="AKN190" s="26"/>
      <c r="AKO190" s="26"/>
      <c r="AKP190" s="26"/>
      <c r="AKQ190" s="26"/>
      <c r="AKR190" s="26"/>
      <c r="AKS190" s="26"/>
      <c r="AKT190" s="26"/>
      <c r="AKU190" s="26"/>
      <c r="AKV190" s="26"/>
      <c r="AKW190" s="26"/>
      <c r="AKX190" s="26"/>
      <c r="AKY190" s="26"/>
      <c r="AKZ190" s="26"/>
      <c r="ALA190" s="26"/>
      <c r="ALB190" s="26"/>
      <c r="ALC190" s="26"/>
      <c r="ALD190" s="26"/>
      <c r="ALE190" s="26"/>
      <c r="ALF190" s="26"/>
      <c r="ALG190" s="26"/>
      <c r="ALH190" s="26"/>
      <c r="ALI190" s="26"/>
      <c r="ALJ190" s="26"/>
      <c r="ALK190" s="26"/>
      <c r="ALL190" s="26"/>
      <c r="ALM190" s="26"/>
      <c r="ALN190" s="26"/>
      <c r="ALO190" s="26"/>
      <c r="ALP190" s="26"/>
      <c r="ALQ190" s="26"/>
      <c r="ALR190" s="26"/>
      <c r="ALS190" s="26"/>
      <c r="ALT190" s="26"/>
      <c r="ALU190" s="26"/>
      <c r="ALV190" s="26"/>
      <c r="ALW190" s="26"/>
      <c r="ALX190" s="26"/>
      <c r="ALY190" s="26"/>
      <c r="ALZ190" s="26"/>
      <c r="AMA190" s="26"/>
      <c r="AMB190" s="26"/>
      <c r="AMC190" s="26"/>
      <c r="AMD190" s="26"/>
      <c r="AME190" s="26"/>
      <c r="AMF190" s="26"/>
      <c r="AMG190" s="26"/>
      <c r="AMH190" s="26"/>
      <c r="AMI190" s="26"/>
      <c r="AMJ190" s="26"/>
    </row>
    <row r="191" spans="1:1024" hidden="1">
      <c r="A191" s="27">
        <v>1130184</v>
      </c>
      <c r="B191" s="83" t="s">
        <v>284</v>
      </c>
      <c r="C191" s="27">
        <v>60</v>
      </c>
      <c r="D191" s="41">
        <v>1</v>
      </c>
      <c r="E191" s="44">
        <v>1</v>
      </c>
      <c r="F191" s="43" t="s">
        <v>47</v>
      </c>
      <c r="G191" s="84" t="s">
        <v>338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  <c r="IW191" s="26"/>
      <c r="IX191" s="26"/>
      <c r="IY191" s="26"/>
      <c r="IZ191" s="26"/>
      <c r="JA191" s="26"/>
      <c r="JB191" s="26"/>
      <c r="JC191" s="26"/>
      <c r="JD191" s="26"/>
      <c r="JE191" s="26"/>
      <c r="JF191" s="26"/>
      <c r="JG191" s="26"/>
      <c r="JH191" s="26"/>
      <c r="JI191" s="26"/>
      <c r="JJ191" s="26"/>
      <c r="JK191" s="26"/>
      <c r="JL191" s="26"/>
      <c r="JM191" s="26"/>
      <c r="JN191" s="26"/>
      <c r="JO191" s="26"/>
      <c r="JP191" s="26"/>
      <c r="JQ191" s="26"/>
      <c r="JR191" s="26"/>
      <c r="JS191" s="26"/>
      <c r="JT191" s="26"/>
      <c r="JU191" s="26"/>
      <c r="JV191" s="26"/>
      <c r="JW191" s="26"/>
      <c r="JX191" s="26"/>
      <c r="JY191" s="26"/>
      <c r="JZ191" s="26"/>
      <c r="KA191" s="26"/>
      <c r="KB191" s="26"/>
      <c r="KC191" s="26"/>
      <c r="KD191" s="26"/>
      <c r="KE191" s="26"/>
      <c r="KF191" s="26"/>
      <c r="KG191" s="26"/>
      <c r="KH191" s="26"/>
      <c r="KI191" s="26"/>
      <c r="KJ191" s="26"/>
      <c r="KK191" s="26"/>
      <c r="KL191" s="26"/>
      <c r="KM191" s="26"/>
      <c r="KN191" s="26"/>
      <c r="KO191" s="26"/>
      <c r="KP191" s="26"/>
      <c r="KQ191" s="26"/>
      <c r="KR191" s="26"/>
      <c r="KS191" s="26"/>
      <c r="KT191" s="26"/>
      <c r="KU191" s="26"/>
      <c r="KV191" s="26"/>
      <c r="KW191" s="26"/>
      <c r="KX191" s="26"/>
      <c r="KY191" s="26"/>
      <c r="KZ191" s="26"/>
      <c r="LA191" s="26"/>
      <c r="LB191" s="26"/>
      <c r="LC191" s="26"/>
      <c r="LD191" s="26"/>
      <c r="LE191" s="26"/>
      <c r="LF191" s="26"/>
      <c r="LG191" s="26"/>
      <c r="LH191" s="26"/>
      <c r="LI191" s="26"/>
      <c r="LJ191" s="26"/>
      <c r="LK191" s="26"/>
      <c r="LL191" s="26"/>
      <c r="LM191" s="26"/>
      <c r="LN191" s="26"/>
      <c r="LO191" s="26"/>
      <c r="LP191" s="26"/>
      <c r="LQ191" s="26"/>
      <c r="LR191" s="26"/>
      <c r="LS191" s="26"/>
      <c r="LT191" s="26"/>
      <c r="LU191" s="26"/>
      <c r="LV191" s="26"/>
      <c r="LW191" s="26"/>
      <c r="LX191" s="26"/>
      <c r="LY191" s="26"/>
      <c r="LZ191" s="26"/>
      <c r="MA191" s="26"/>
      <c r="MB191" s="26"/>
      <c r="MC191" s="26"/>
      <c r="MD191" s="26"/>
      <c r="ME191" s="26"/>
      <c r="MF191" s="26"/>
      <c r="MG191" s="26"/>
      <c r="MH191" s="26"/>
      <c r="MI191" s="26"/>
      <c r="MJ191" s="26"/>
      <c r="MK191" s="26"/>
      <c r="ML191" s="26"/>
      <c r="MM191" s="26"/>
      <c r="MN191" s="26"/>
      <c r="MO191" s="26"/>
      <c r="MP191" s="26"/>
      <c r="MQ191" s="26"/>
      <c r="MR191" s="26"/>
      <c r="MS191" s="26"/>
      <c r="MT191" s="26"/>
      <c r="MU191" s="26"/>
      <c r="MV191" s="26"/>
      <c r="MW191" s="26"/>
      <c r="MX191" s="26"/>
      <c r="MY191" s="26"/>
      <c r="MZ191" s="26"/>
      <c r="NA191" s="26"/>
      <c r="NB191" s="26"/>
      <c r="NC191" s="26"/>
      <c r="ND191" s="26"/>
      <c r="NE191" s="26"/>
      <c r="NF191" s="26"/>
      <c r="NG191" s="26"/>
      <c r="NH191" s="26"/>
      <c r="NI191" s="26"/>
      <c r="NJ191" s="26"/>
      <c r="NK191" s="26"/>
      <c r="NL191" s="26"/>
      <c r="NM191" s="26"/>
      <c r="NN191" s="26"/>
      <c r="NO191" s="26"/>
      <c r="NP191" s="26"/>
      <c r="NQ191" s="26"/>
      <c r="NR191" s="26"/>
      <c r="NS191" s="26"/>
      <c r="NT191" s="26"/>
      <c r="NU191" s="26"/>
      <c r="NV191" s="26"/>
      <c r="NW191" s="26"/>
      <c r="NX191" s="26"/>
      <c r="NY191" s="26"/>
      <c r="NZ191" s="26"/>
      <c r="OA191" s="26"/>
      <c r="OB191" s="26"/>
      <c r="OC191" s="26"/>
      <c r="OD191" s="26"/>
      <c r="OE191" s="26"/>
      <c r="OF191" s="26"/>
      <c r="OG191" s="26"/>
      <c r="OH191" s="26"/>
      <c r="OI191" s="26"/>
      <c r="OJ191" s="26"/>
      <c r="OK191" s="26"/>
      <c r="OL191" s="26"/>
      <c r="OM191" s="26"/>
      <c r="ON191" s="26"/>
      <c r="OO191" s="26"/>
      <c r="OP191" s="26"/>
      <c r="OQ191" s="26"/>
      <c r="OR191" s="26"/>
      <c r="OS191" s="26"/>
      <c r="OT191" s="26"/>
      <c r="OU191" s="26"/>
      <c r="OV191" s="26"/>
      <c r="OW191" s="26"/>
      <c r="OX191" s="26"/>
      <c r="OY191" s="26"/>
      <c r="OZ191" s="26"/>
      <c r="PA191" s="26"/>
      <c r="PB191" s="26"/>
      <c r="PC191" s="26"/>
      <c r="PD191" s="26"/>
      <c r="PE191" s="26"/>
      <c r="PF191" s="26"/>
      <c r="PG191" s="26"/>
      <c r="PH191" s="26"/>
      <c r="PI191" s="26"/>
      <c r="PJ191" s="26"/>
      <c r="PK191" s="26"/>
      <c r="PL191" s="26"/>
      <c r="PM191" s="26"/>
      <c r="PN191" s="26"/>
      <c r="PO191" s="26"/>
      <c r="PP191" s="26"/>
      <c r="PQ191" s="26"/>
      <c r="PR191" s="26"/>
      <c r="PS191" s="26"/>
      <c r="PT191" s="26"/>
      <c r="PU191" s="26"/>
      <c r="PV191" s="26"/>
      <c r="PW191" s="26"/>
      <c r="PX191" s="26"/>
      <c r="PY191" s="26"/>
      <c r="PZ191" s="26"/>
      <c r="QA191" s="26"/>
      <c r="QB191" s="26"/>
      <c r="QC191" s="26"/>
      <c r="QD191" s="26"/>
      <c r="QE191" s="26"/>
      <c r="QF191" s="26"/>
      <c r="QG191" s="26"/>
      <c r="QH191" s="26"/>
      <c r="QI191" s="26"/>
      <c r="QJ191" s="26"/>
      <c r="QK191" s="26"/>
      <c r="QL191" s="26"/>
      <c r="QM191" s="26"/>
      <c r="QN191" s="26"/>
      <c r="QO191" s="26"/>
      <c r="QP191" s="26"/>
      <c r="QQ191" s="26"/>
      <c r="QR191" s="26"/>
      <c r="QS191" s="26"/>
      <c r="QT191" s="26"/>
      <c r="QU191" s="26"/>
      <c r="QV191" s="26"/>
      <c r="QW191" s="26"/>
      <c r="QX191" s="26"/>
      <c r="QY191" s="26"/>
      <c r="QZ191" s="26"/>
      <c r="RA191" s="26"/>
      <c r="RB191" s="26"/>
      <c r="RC191" s="26"/>
      <c r="RD191" s="26"/>
      <c r="RE191" s="26"/>
      <c r="RF191" s="26"/>
      <c r="RG191" s="26"/>
      <c r="RH191" s="26"/>
      <c r="RI191" s="26"/>
      <c r="RJ191" s="26"/>
      <c r="RK191" s="26"/>
      <c r="RL191" s="26"/>
      <c r="RM191" s="26"/>
      <c r="RN191" s="26"/>
      <c r="RO191" s="26"/>
      <c r="RP191" s="26"/>
      <c r="RQ191" s="26"/>
      <c r="RR191" s="26"/>
      <c r="RS191" s="26"/>
      <c r="RT191" s="26"/>
      <c r="RU191" s="26"/>
      <c r="RV191" s="26"/>
      <c r="RW191" s="26"/>
      <c r="RX191" s="26"/>
      <c r="RY191" s="26"/>
      <c r="RZ191" s="26"/>
      <c r="SA191" s="26"/>
      <c r="SB191" s="26"/>
      <c r="SC191" s="26"/>
      <c r="SD191" s="26"/>
      <c r="SE191" s="26"/>
      <c r="SF191" s="26"/>
      <c r="SG191" s="26"/>
      <c r="SH191" s="26"/>
      <c r="SI191" s="26"/>
      <c r="SJ191" s="26"/>
      <c r="SK191" s="26"/>
      <c r="SL191" s="26"/>
      <c r="SM191" s="26"/>
      <c r="SN191" s="26"/>
      <c r="SO191" s="26"/>
      <c r="SP191" s="26"/>
      <c r="SQ191" s="26"/>
      <c r="SR191" s="26"/>
      <c r="SS191" s="26"/>
      <c r="ST191" s="26"/>
      <c r="SU191" s="26"/>
      <c r="SV191" s="26"/>
      <c r="SW191" s="26"/>
      <c r="SX191" s="26"/>
      <c r="SY191" s="26"/>
      <c r="SZ191" s="26"/>
      <c r="TA191" s="26"/>
      <c r="TB191" s="26"/>
      <c r="TC191" s="26"/>
      <c r="TD191" s="26"/>
      <c r="TE191" s="26"/>
      <c r="TF191" s="26"/>
      <c r="TG191" s="26"/>
      <c r="TH191" s="26"/>
      <c r="TI191" s="26"/>
      <c r="TJ191" s="26"/>
      <c r="TK191" s="26"/>
      <c r="TL191" s="26"/>
      <c r="TM191" s="26"/>
      <c r="TN191" s="26"/>
      <c r="TO191" s="26"/>
      <c r="TP191" s="26"/>
      <c r="TQ191" s="26"/>
      <c r="TR191" s="26"/>
      <c r="TS191" s="26"/>
      <c r="TT191" s="26"/>
      <c r="TU191" s="26"/>
      <c r="TV191" s="26"/>
      <c r="TW191" s="26"/>
      <c r="TX191" s="26"/>
      <c r="TY191" s="26"/>
      <c r="TZ191" s="26"/>
      <c r="UA191" s="26"/>
      <c r="UB191" s="26"/>
      <c r="UC191" s="26"/>
      <c r="UD191" s="26"/>
      <c r="UE191" s="26"/>
      <c r="UF191" s="26"/>
      <c r="UG191" s="26"/>
      <c r="UH191" s="26"/>
      <c r="UI191" s="26"/>
      <c r="UJ191" s="26"/>
      <c r="UK191" s="26"/>
      <c r="UL191" s="26"/>
      <c r="UM191" s="26"/>
      <c r="UN191" s="26"/>
      <c r="UO191" s="26"/>
      <c r="UP191" s="26"/>
      <c r="UQ191" s="26"/>
      <c r="UR191" s="26"/>
      <c r="US191" s="26"/>
      <c r="UT191" s="26"/>
      <c r="UU191" s="26"/>
      <c r="UV191" s="26"/>
      <c r="UW191" s="26"/>
      <c r="UX191" s="26"/>
      <c r="UY191" s="26"/>
      <c r="UZ191" s="26"/>
      <c r="VA191" s="26"/>
      <c r="VB191" s="26"/>
      <c r="VC191" s="26"/>
      <c r="VD191" s="26"/>
      <c r="VE191" s="26"/>
      <c r="VF191" s="26"/>
      <c r="VG191" s="26"/>
      <c r="VH191" s="26"/>
      <c r="VI191" s="26"/>
      <c r="VJ191" s="26"/>
      <c r="VK191" s="26"/>
      <c r="VL191" s="26"/>
      <c r="VM191" s="26"/>
      <c r="VN191" s="26"/>
      <c r="VO191" s="26"/>
      <c r="VP191" s="26"/>
      <c r="VQ191" s="26"/>
      <c r="VR191" s="26"/>
      <c r="VS191" s="26"/>
      <c r="VT191" s="26"/>
      <c r="VU191" s="26"/>
      <c r="VV191" s="26"/>
      <c r="VW191" s="26"/>
      <c r="VX191" s="26"/>
      <c r="VY191" s="26"/>
      <c r="VZ191" s="26"/>
      <c r="WA191" s="26"/>
      <c r="WB191" s="26"/>
      <c r="WC191" s="26"/>
      <c r="WD191" s="26"/>
      <c r="WE191" s="26"/>
      <c r="WF191" s="26"/>
      <c r="WG191" s="26"/>
      <c r="WH191" s="26"/>
      <c r="WI191" s="26"/>
      <c r="WJ191" s="26"/>
      <c r="WK191" s="26"/>
      <c r="WL191" s="26"/>
      <c r="WM191" s="26"/>
      <c r="WN191" s="26"/>
      <c r="WO191" s="26"/>
      <c r="WP191" s="26"/>
      <c r="WQ191" s="26"/>
      <c r="WR191" s="26"/>
      <c r="WS191" s="26"/>
      <c r="WT191" s="26"/>
      <c r="WU191" s="26"/>
      <c r="WV191" s="26"/>
      <c r="WW191" s="26"/>
      <c r="WX191" s="26"/>
      <c r="WY191" s="26"/>
      <c r="WZ191" s="26"/>
      <c r="XA191" s="26"/>
      <c r="XB191" s="26"/>
      <c r="XC191" s="26"/>
      <c r="XD191" s="26"/>
      <c r="XE191" s="26"/>
      <c r="XF191" s="26"/>
      <c r="XG191" s="26"/>
      <c r="XH191" s="26"/>
      <c r="XI191" s="26"/>
      <c r="XJ191" s="26"/>
      <c r="XK191" s="26"/>
      <c r="XL191" s="26"/>
      <c r="XM191" s="26"/>
      <c r="XN191" s="26"/>
      <c r="XO191" s="26"/>
      <c r="XP191" s="26"/>
      <c r="XQ191" s="26"/>
      <c r="XR191" s="26"/>
      <c r="XS191" s="26"/>
      <c r="XT191" s="26"/>
      <c r="XU191" s="26"/>
      <c r="XV191" s="26"/>
      <c r="XW191" s="26"/>
      <c r="XX191" s="26"/>
      <c r="XY191" s="26"/>
      <c r="XZ191" s="26"/>
      <c r="YA191" s="26"/>
      <c r="YB191" s="26"/>
      <c r="YC191" s="26"/>
      <c r="YD191" s="26"/>
      <c r="YE191" s="26"/>
      <c r="YF191" s="26"/>
      <c r="YG191" s="26"/>
      <c r="YH191" s="26"/>
      <c r="YI191" s="26"/>
      <c r="YJ191" s="26"/>
      <c r="YK191" s="26"/>
      <c r="YL191" s="26"/>
      <c r="YM191" s="26"/>
      <c r="YN191" s="26"/>
      <c r="YO191" s="26"/>
      <c r="YP191" s="26"/>
      <c r="YQ191" s="26"/>
      <c r="YR191" s="26"/>
      <c r="YS191" s="26"/>
      <c r="YT191" s="26"/>
      <c r="YU191" s="26"/>
      <c r="YV191" s="26"/>
      <c r="YW191" s="26"/>
      <c r="YX191" s="26"/>
      <c r="YY191" s="26"/>
      <c r="YZ191" s="26"/>
      <c r="ZA191" s="26"/>
      <c r="ZB191" s="26"/>
      <c r="ZC191" s="26"/>
      <c r="ZD191" s="26"/>
      <c r="ZE191" s="26"/>
      <c r="ZF191" s="26"/>
      <c r="ZG191" s="26"/>
      <c r="ZH191" s="26"/>
      <c r="ZI191" s="26"/>
      <c r="ZJ191" s="26"/>
      <c r="ZK191" s="26"/>
      <c r="ZL191" s="26"/>
      <c r="ZM191" s="26"/>
      <c r="ZN191" s="26"/>
      <c r="ZO191" s="26"/>
      <c r="ZP191" s="26"/>
      <c r="ZQ191" s="26"/>
      <c r="ZR191" s="26"/>
      <c r="ZS191" s="26"/>
      <c r="ZT191" s="26"/>
      <c r="ZU191" s="26"/>
      <c r="ZV191" s="26"/>
      <c r="ZW191" s="26"/>
      <c r="ZX191" s="26"/>
      <c r="ZY191" s="26"/>
      <c r="ZZ191" s="26"/>
      <c r="AAA191" s="26"/>
      <c r="AAB191" s="26"/>
      <c r="AAC191" s="26"/>
      <c r="AAD191" s="26"/>
      <c r="AAE191" s="26"/>
      <c r="AAF191" s="26"/>
      <c r="AAG191" s="26"/>
      <c r="AAH191" s="26"/>
      <c r="AAI191" s="26"/>
      <c r="AAJ191" s="26"/>
      <c r="AAK191" s="26"/>
      <c r="AAL191" s="26"/>
      <c r="AAM191" s="26"/>
      <c r="AAN191" s="26"/>
      <c r="AAO191" s="26"/>
      <c r="AAP191" s="26"/>
      <c r="AAQ191" s="26"/>
      <c r="AAR191" s="26"/>
      <c r="AAS191" s="26"/>
      <c r="AAT191" s="26"/>
      <c r="AAU191" s="26"/>
      <c r="AAV191" s="26"/>
      <c r="AAW191" s="26"/>
      <c r="AAX191" s="26"/>
      <c r="AAY191" s="26"/>
      <c r="AAZ191" s="26"/>
      <c r="ABA191" s="26"/>
      <c r="ABB191" s="26"/>
      <c r="ABC191" s="26"/>
      <c r="ABD191" s="26"/>
      <c r="ABE191" s="26"/>
      <c r="ABF191" s="26"/>
      <c r="ABG191" s="26"/>
      <c r="ABH191" s="26"/>
      <c r="ABI191" s="26"/>
      <c r="ABJ191" s="26"/>
      <c r="ABK191" s="26"/>
      <c r="ABL191" s="26"/>
      <c r="ABM191" s="26"/>
      <c r="ABN191" s="26"/>
      <c r="ABO191" s="26"/>
      <c r="ABP191" s="26"/>
      <c r="ABQ191" s="26"/>
      <c r="ABR191" s="26"/>
      <c r="ABS191" s="26"/>
      <c r="ABT191" s="26"/>
      <c r="ABU191" s="26"/>
      <c r="ABV191" s="26"/>
      <c r="ABW191" s="26"/>
      <c r="ABX191" s="26"/>
      <c r="ABY191" s="26"/>
      <c r="ABZ191" s="26"/>
      <c r="ACA191" s="26"/>
      <c r="ACB191" s="26"/>
      <c r="ACC191" s="26"/>
      <c r="ACD191" s="26"/>
      <c r="ACE191" s="26"/>
      <c r="ACF191" s="26"/>
      <c r="ACG191" s="26"/>
      <c r="ACH191" s="26"/>
      <c r="ACI191" s="26"/>
      <c r="ACJ191" s="26"/>
      <c r="ACK191" s="26"/>
      <c r="ACL191" s="26"/>
      <c r="ACM191" s="26"/>
      <c r="ACN191" s="26"/>
      <c r="ACO191" s="26"/>
      <c r="ACP191" s="26"/>
      <c r="ACQ191" s="26"/>
      <c r="ACR191" s="26"/>
      <c r="ACS191" s="26"/>
      <c r="ACT191" s="26"/>
      <c r="ACU191" s="26"/>
      <c r="ACV191" s="26"/>
      <c r="ACW191" s="26"/>
      <c r="ACX191" s="26"/>
      <c r="ACY191" s="26"/>
      <c r="ACZ191" s="26"/>
      <c r="ADA191" s="26"/>
      <c r="ADB191" s="26"/>
      <c r="ADC191" s="26"/>
      <c r="ADD191" s="26"/>
      <c r="ADE191" s="26"/>
      <c r="ADF191" s="26"/>
      <c r="ADG191" s="26"/>
      <c r="ADH191" s="26"/>
      <c r="ADI191" s="26"/>
      <c r="ADJ191" s="26"/>
      <c r="ADK191" s="26"/>
      <c r="ADL191" s="26"/>
      <c r="ADM191" s="26"/>
      <c r="ADN191" s="26"/>
      <c r="ADO191" s="26"/>
      <c r="ADP191" s="26"/>
      <c r="ADQ191" s="26"/>
      <c r="ADR191" s="26"/>
      <c r="ADS191" s="26"/>
      <c r="ADT191" s="26"/>
      <c r="ADU191" s="26"/>
      <c r="ADV191" s="26"/>
      <c r="ADW191" s="26"/>
      <c r="ADX191" s="26"/>
      <c r="ADY191" s="26"/>
      <c r="ADZ191" s="26"/>
      <c r="AEA191" s="26"/>
      <c r="AEB191" s="26"/>
      <c r="AEC191" s="26"/>
      <c r="AED191" s="26"/>
      <c r="AEE191" s="26"/>
      <c r="AEF191" s="26"/>
      <c r="AEG191" s="26"/>
      <c r="AEH191" s="26"/>
      <c r="AEI191" s="26"/>
      <c r="AEJ191" s="26"/>
      <c r="AEK191" s="26"/>
      <c r="AEL191" s="26"/>
      <c r="AEM191" s="26"/>
      <c r="AEN191" s="26"/>
      <c r="AEO191" s="26"/>
      <c r="AEP191" s="26"/>
      <c r="AEQ191" s="26"/>
      <c r="AER191" s="26"/>
      <c r="AES191" s="26"/>
      <c r="AET191" s="26"/>
      <c r="AEU191" s="26"/>
      <c r="AEV191" s="26"/>
      <c r="AEW191" s="26"/>
      <c r="AEX191" s="26"/>
      <c r="AEY191" s="26"/>
      <c r="AEZ191" s="26"/>
      <c r="AFA191" s="26"/>
      <c r="AFB191" s="26"/>
      <c r="AFC191" s="26"/>
      <c r="AFD191" s="26"/>
      <c r="AFE191" s="26"/>
      <c r="AFF191" s="26"/>
      <c r="AFG191" s="26"/>
      <c r="AFH191" s="26"/>
      <c r="AFI191" s="26"/>
      <c r="AFJ191" s="26"/>
      <c r="AFK191" s="26"/>
      <c r="AFL191" s="26"/>
      <c r="AFM191" s="26"/>
      <c r="AFN191" s="26"/>
      <c r="AFO191" s="26"/>
      <c r="AFP191" s="26"/>
      <c r="AFQ191" s="26"/>
      <c r="AFR191" s="26"/>
      <c r="AFS191" s="26"/>
      <c r="AFT191" s="26"/>
      <c r="AFU191" s="26"/>
      <c r="AFV191" s="26"/>
      <c r="AFW191" s="26"/>
      <c r="AFX191" s="26"/>
      <c r="AFY191" s="26"/>
      <c r="AFZ191" s="26"/>
      <c r="AGA191" s="26"/>
      <c r="AGB191" s="26"/>
      <c r="AGC191" s="26"/>
      <c r="AGD191" s="26"/>
      <c r="AGE191" s="26"/>
      <c r="AGF191" s="26"/>
      <c r="AGG191" s="26"/>
      <c r="AGH191" s="26"/>
      <c r="AGI191" s="26"/>
      <c r="AGJ191" s="26"/>
      <c r="AGK191" s="26"/>
      <c r="AGL191" s="26"/>
      <c r="AGM191" s="26"/>
      <c r="AGN191" s="26"/>
      <c r="AGO191" s="26"/>
      <c r="AGP191" s="26"/>
      <c r="AGQ191" s="26"/>
      <c r="AGR191" s="26"/>
      <c r="AGS191" s="26"/>
      <c r="AGT191" s="26"/>
      <c r="AGU191" s="26"/>
      <c r="AGV191" s="26"/>
      <c r="AGW191" s="26"/>
      <c r="AGX191" s="26"/>
      <c r="AGY191" s="26"/>
      <c r="AGZ191" s="26"/>
      <c r="AHA191" s="26"/>
      <c r="AHB191" s="26"/>
      <c r="AHC191" s="26"/>
      <c r="AHD191" s="26"/>
      <c r="AHE191" s="26"/>
      <c r="AHF191" s="26"/>
      <c r="AHG191" s="26"/>
      <c r="AHH191" s="26"/>
      <c r="AHI191" s="26"/>
      <c r="AHJ191" s="26"/>
      <c r="AHK191" s="26"/>
      <c r="AHL191" s="26"/>
      <c r="AHM191" s="26"/>
      <c r="AHN191" s="26"/>
      <c r="AHO191" s="26"/>
      <c r="AHP191" s="26"/>
      <c r="AHQ191" s="26"/>
      <c r="AHR191" s="26"/>
      <c r="AHS191" s="26"/>
      <c r="AHT191" s="26"/>
      <c r="AHU191" s="26"/>
      <c r="AHV191" s="26"/>
      <c r="AHW191" s="26"/>
      <c r="AHX191" s="26"/>
      <c r="AHY191" s="26"/>
      <c r="AHZ191" s="26"/>
      <c r="AIA191" s="26"/>
      <c r="AIB191" s="26"/>
      <c r="AIC191" s="26"/>
      <c r="AID191" s="26"/>
      <c r="AIE191" s="26"/>
      <c r="AIF191" s="26"/>
      <c r="AIG191" s="26"/>
      <c r="AIH191" s="26"/>
      <c r="AII191" s="26"/>
      <c r="AIJ191" s="26"/>
      <c r="AIK191" s="26"/>
      <c r="AIL191" s="26"/>
      <c r="AIM191" s="26"/>
      <c r="AIN191" s="26"/>
      <c r="AIO191" s="26"/>
      <c r="AIP191" s="26"/>
      <c r="AIQ191" s="26"/>
      <c r="AIR191" s="26"/>
      <c r="AIS191" s="26"/>
      <c r="AIT191" s="26"/>
      <c r="AIU191" s="26"/>
      <c r="AIV191" s="26"/>
      <c r="AIW191" s="26"/>
      <c r="AIX191" s="26"/>
      <c r="AIY191" s="26"/>
      <c r="AIZ191" s="26"/>
      <c r="AJA191" s="26"/>
      <c r="AJB191" s="26"/>
      <c r="AJC191" s="26"/>
      <c r="AJD191" s="26"/>
      <c r="AJE191" s="26"/>
      <c r="AJF191" s="26"/>
      <c r="AJG191" s="26"/>
      <c r="AJH191" s="26"/>
      <c r="AJI191" s="26"/>
      <c r="AJJ191" s="26"/>
      <c r="AJK191" s="26"/>
      <c r="AJL191" s="26"/>
      <c r="AJM191" s="26"/>
      <c r="AJN191" s="26"/>
      <c r="AJO191" s="26"/>
      <c r="AJP191" s="26"/>
      <c r="AJQ191" s="26"/>
      <c r="AJR191" s="26"/>
      <c r="AJS191" s="26"/>
      <c r="AJT191" s="26"/>
      <c r="AJU191" s="26"/>
      <c r="AJV191" s="26"/>
      <c r="AJW191" s="26"/>
      <c r="AJX191" s="26"/>
      <c r="AJY191" s="26"/>
      <c r="AJZ191" s="26"/>
      <c r="AKA191" s="26"/>
      <c r="AKB191" s="26"/>
      <c r="AKC191" s="26"/>
      <c r="AKD191" s="26"/>
      <c r="AKE191" s="26"/>
      <c r="AKF191" s="26"/>
      <c r="AKG191" s="26"/>
      <c r="AKH191" s="26"/>
      <c r="AKI191" s="26"/>
      <c r="AKJ191" s="26"/>
      <c r="AKK191" s="26"/>
      <c r="AKL191" s="26"/>
      <c r="AKM191" s="26"/>
      <c r="AKN191" s="26"/>
      <c r="AKO191" s="26"/>
      <c r="AKP191" s="26"/>
      <c r="AKQ191" s="26"/>
      <c r="AKR191" s="26"/>
      <c r="AKS191" s="26"/>
      <c r="AKT191" s="26"/>
      <c r="AKU191" s="26"/>
      <c r="AKV191" s="26"/>
      <c r="AKW191" s="26"/>
      <c r="AKX191" s="26"/>
      <c r="AKY191" s="26"/>
      <c r="AKZ191" s="26"/>
      <c r="ALA191" s="26"/>
      <c r="ALB191" s="26"/>
      <c r="ALC191" s="26"/>
      <c r="ALD191" s="26"/>
      <c r="ALE191" s="26"/>
      <c r="ALF191" s="26"/>
      <c r="ALG191" s="26"/>
      <c r="ALH191" s="26"/>
      <c r="ALI191" s="26"/>
      <c r="ALJ191" s="26"/>
      <c r="ALK191" s="26"/>
      <c r="ALL191" s="26"/>
      <c r="ALM191" s="26"/>
      <c r="ALN191" s="26"/>
      <c r="ALO191" s="26"/>
      <c r="ALP191" s="26"/>
      <c r="ALQ191" s="26"/>
      <c r="ALR191" s="26"/>
      <c r="ALS191" s="26"/>
      <c r="ALT191" s="26"/>
      <c r="ALU191" s="26"/>
      <c r="ALV191" s="26"/>
      <c r="ALW191" s="26"/>
      <c r="ALX191" s="26"/>
      <c r="ALY191" s="26"/>
      <c r="ALZ191" s="26"/>
      <c r="AMA191" s="26"/>
      <c r="AMB191" s="26"/>
      <c r="AMC191" s="26"/>
      <c r="AMD191" s="26"/>
      <c r="AME191" s="26"/>
      <c r="AMF191" s="26"/>
      <c r="AMG191" s="26"/>
      <c r="AMH191" s="26"/>
      <c r="AMI191" s="26"/>
      <c r="AMJ191" s="26"/>
    </row>
    <row r="192" spans="1:1024" hidden="1">
      <c r="A192" s="27">
        <v>1130185</v>
      </c>
      <c r="B192" s="83" t="s">
        <v>276</v>
      </c>
      <c r="C192" s="27">
        <v>60</v>
      </c>
      <c r="D192" s="41">
        <v>8</v>
      </c>
      <c r="E192" s="44">
        <v>1</v>
      </c>
      <c r="F192" s="43" t="s">
        <v>47</v>
      </c>
      <c r="G192" s="84" t="s">
        <v>277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  <c r="IW192" s="26"/>
      <c r="IX192" s="26"/>
      <c r="IY192" s="26"/>
      <c r="IZ192" s="26"/>
      <c r="JA192" s="26"/>
      <c r="JB192" s="26"/>
      <c r="JC192" s="26"/>
      <c r="JD192" s="26"/>
      <c r="JE192" s="26"/>
      <c r="JF192" s="26"/>
      <c r="JG192" s="26"/>
      <c r="JH192" s="26"/>
      <c r="JI192" s="26"/>
      <c r="JJ192" s="26"/>
      <c r="JK192" s="26"/>
      <c r="JL192" s="26"/>
      <c r="JM192" s="26"/>
      <c r="JN192" s="26"/>
      <c r="JO192" s="26"/>
      <c r="JP192" s="26"/>
      <c r="JQ192" s="26"/>
      <c r="JR192" s="26"/>
      <c r="JS192" s="26"/>
      <c r="JT192" s="26"/>
      <c r="JU192" s="26"/>
      <c r="JV192" s="26"/>
      <c r="JW192" s="26"/>
      <c r="JX192" s="26"/>
      <c r="JY192" s="26"/>
      <c r="JZ192" s="26"/>
      <c r="KA192" s="26"/>
      <c r="KB192" s="26"/>
      <c r="KC192" s="26"/>
      <c r="KD192" s="26"/>
      <c r="KE192" s="26"/>
      <c r="KF192" s="26"/>
      <c r="KG192" s="26"/>
      <c r="KH192" s="26"/>
      <c r="KI192" s="26"/>
      <c r="KJ192" s="26"/>
      <c r="KK192" s="26"/>
      <c r="KL192" s="26"/>
      <c r="KM192" s="26"/>
      <c r="KN192" s="26"/>
      <c r="KO192" s="26"/>
      <c r="KP192" s="26"/>
      <c r="KQ192" s="26"/>
      <c r="KR192" s="26"/>
      <c r="KS192" s="26"/>
      <c r="KT192" s="26"/>
      <c r="KU192" s="26"/>
      <c r="KV192" s="26"/>
      <c r="KW192" s="26"/>
      <c r="KX192" s="26"/>
      <c r="KY192" s="26"/>
      <c r="KZ192" s="26"/>
      <c r="LA192" s="26"/>
      <c r="LB192" s="26"/>
      <c r="LC192" s="26"/>
      <c r="LD192" s="26"/>
      <c r="LE192" s="26"/>
      <c r="LF192" s="26"/>
      <c r="LG192" s="26"/>
      <c r="LH192" s="26"/>
      <c r="LI192" s="26"/>
      <c r="LJ192" s="26"/>
      <c r="LK192" s="26"/>
      <c r="LL192" s="26"/>
      <c r="LM192" s="26"/>
      <c r="LN192" s="26"/>
      <c r="LO192" s="26"/>
      <c r="LP192" s="26"/>
      <c r="LQ192" s="26"/>
      <c r="LR192" s="26"/>
      <c r="LS192" s="26"/>
      <c r="LT192" s="26"/>
      <c r="LU192" s="26"/>
      <c r="LV192" s="26"/>
      <c r="LW192" s="26"/>
      <c r="LX192" s="26"/>
      <c r="LY192" s="26"/>
      <c r="LZ192" s="26"/>
      <c r="MA192" s="26"/>
      <c r="MB192" s="26"/>
      <c r="MC192" s="26"/>
      <c r="MD192" s="26"/>
      <c r="ME192" s="26"/>
      <c r="MF192" s="26"/>
      <c r="MG192" s="26"/>
      <c r="MH192" s="26"/>
      <c r="MI192" s="26"/>
      <c r="MJ192" s="26"/>
      <c r="MK192" s="26"/>
      <c r="ML192" s="26"/>
      <c r="MM192" s="26"/>
      <c r="MN192" s="26"/>
      <c r="MO192" s="26"/>
      <c r="MP192" s="26"/>
      <c r="MQ192" s="26"/>
      <c r="MR192" s="26"/>
      <c r="MS192" s="26"/>
      <c r="MT192" s="26"/>
      <c r="MU192" s="26"/>
      <c r="MV192" s="26"/>
      <c r="MW192" s="26"/>
      <c r="MX192" s="26"/>
      <c r="MY192" s="26"/>
      <c r="MZ192" s="26"/>
      <c r="NA192" s="26"/>
      <c r="NB192" s="26"/>
      <c r="NC192" s="26"/>
      <c r="ND192" s="26"/>
      <c r="NE192" s="26"/>
      <c r="NF192" s="26"/>
      <c r="NG192" s="26"/>
      <c r="NH192" s="26"/>
      <c r="NI192" s="26"/>
      <c r="NJ192" s="26"/>
      <c r="NK192" s="26"/>
      <c r="NL192" s="26"/>
      <c r="NM192" s="26"/>
      <c r="NN192" s="26"/>
      <c r="NO192" s="26"/>
      <c r="NP192" s="26"/>
      <c r="NQ192" s="26"/>
      <c r="NR192" s="26"/>
      <c r="NS192" s="26"/>
      <c r="NT192" s="26"/>
      <c r="NU192" s="26"/>
      <c r="NV192" s="26"/>
      <c r="NW192" s="26"/>
      <c r="NX192" s="26"/>
      <c r="NY192" s="26"/>
      <c r="NZ192" s="26"/>
      <c r="OA192" s="26"/>
      <c r="OB192" s="26"/>
      <c r="OC192" s="26"/>
      <c r="OD192" s="26"/>
      <c r="OE192" s="26"/>
      <c r="OF192" s="26"/>
      <c r="OG192" s="26"/>
      <c r="OH192" s="26"/>
      <c r="OI192" s="26"/>
      <c r="OJ192" s="26"/>
      <c r="OK192" s="26"/>
      <c r="OL192" s="26"/>
      <c r="OM192" s="26"/>
      <c r="ON192" s="26"/>
      <c r="OO192" s="26"/>
      <c r="OP192" s="26"/>
      <c r="OQ192" s="26"/>
      <c r="OR192" s="26"/>
      <c r="OS192" s="26"/>
      <c r="OT192" s="26"/>
      <c r="OU192" s="26"/>
      <c r="OV192" s="26"/>
      <c r="OW192" s="26"/>
      <c r="OX192" s="26"/>
      <c r="OY192" s="26"/>
      <c r="OZ192" s="26"/>
      <c r="PA192" s="26"/>
      <c r="PB192" s="26"/>
      <c r="PC192" s="26"/>
      <c r="PD192" s="26"/>
      <c r="PE192" s="26"/>
      <c r="PF192" s="26"/>
      <c r="PG192" s="26"/>
      <c r="PH192" s="26"/>
      <c r="PI192" s="26"/>
      <c r="PJ192" s="26"/>
      <c r="PK192" s="26"/>
      <c r="PL192" s="26"/>
      <c r="PM192" s="26"/>
      <c r="PN192" s="26"/>
      <c r="PO192" s="26"/>
      <c r="PP192" s="26"/>
      <c r="PQ192" s="26"/>
      <c r="PR192" s="26"/>
      <c r="PS192" s="26"/>
      <c r="PT192" s="26"/>
      <c r="PU192" s="26"/>
      <c r="PV192" s="26"/>
      <c r="PW192" s="26"/>
      <c r="PX192" s="26"/>
      <c r="PY192" s="26"/>
      <c r="PZ192" s="26"/>
      <c r="QA192" s="26"/>
      <c r="QB192" s="26"/>
      <c r="QC192" s="26"/>
      <c r="QD192" s="26"/>
      <c r="QE192" s="26"/>
      <c r="QF192" s="26"/>
      <c r="QG192" s="26"/>
      <c r="QH192" s="26"/>
      <c r="QI192" s="26"/>
      <c r="QJ192" s="26"/>
      <c r="QK192" s="26"/>
      <c r="QL192" s="26"/>
      <c r="QM192" s="26"/>
      <c r="QN192" s="26"/>
      <c r="QO192" s="26"/>
      <c r="QP192" s="26"/>
      <c r="QQ192" s="26"/>
      <c r="QR192" s="26"/>
      <c r="QS192" s="26"/>
      <c r="QT192" s="26"/>
      <c r="QU192" s="26"/>
      <c r="QV192" s="26"/>
      <c r="QW192" s="26"/>
      <c r="QX192" s="26"/>
      <c r="QY192" s="26"/>
      <c r="QZ192" s="26"/>
      <c r="RA192" s="26"/>
      <c r="RB192" s="26"/>
      <c r="RC192" s="26"/>
      <c r="RD192" s="26"/>
      <c r="RE192" s="26"/>
      <c r="RF192" s="26"/>
      <c r="RG192" s="26"/>
      <c r="RH192" s="26"/>
      <c r="RI192" s="26"/>
      <c r="RJ192" s="26"/>
      <c r="RK192" s="26"/>
      <c r="RL192" s="26"/>
      <c r="RM192" s="26"/>
      <c r="RN192" s="26"/>
      <c r="RO192" s="26"/>
      <c r="RP192" s="26"/>
      <c r="RQ192" s="26"/>
      <c r="RR192" s="26"/>
      <c r="RS192" s="26"/>
      <c r="RT192" s="26"/>
      <c r="RU192" s="26"/>
      <c r="RV192" s="26"/>
      <c r="RW192" s="26"/>
      <c r="RX192" s="26"/>
      <c r="RY192" s="26"/>
      <c r="RZ192" s="26"/>
      <c r="SA192" s="26"/>
      <c r="SB192" s="26"/>
      <c r="SC192" s="26"/>
      <c r="SD192" s="26"/>
      <c r="SE192" s="26"/>
      <c r="SF192" s="26"/>
      <c r="SG192" s="26"/>
      <c r="SH192" s="26"/>
      <c r="SI192" s="26"/>
      <c r="SJ192" s="26"/>
      <c r="SK192" s="26"/>
      <c r="SL192" s="26"/>
      <c r="SM192" s="26"/>
      <c r="SN192" s="26"/>
      <c r="SO192" s="26"/>
      <c r="SP192" s="26"/>
      <c r="SQ192" s="26"/>
      <c r="SR192" s="26"/>
      <c r="SS192" s="26"/>
      <c r="ST192" s="26"/>
      <c r="SU192" s="26"/>
      <c r="SV192" s="26"/>
      <c r="SW192" s="26"/>
      <c r="SX192" s="26"/>
      <c r="SY192" s="26"/>
      <c r="SZ192" s="26"/>
      <c r="TA192" s="26"/>
      <c r="TB192" s="26"/>
      <c r="TC192" s="26"/>
      <c r="TD192" s="26"/>
      <c r="TE192" s="26"/>
      <c r="TF192" s="26"/>
      <c r="TG192" s="26"/>
      <c r="TH192" s="26"/>
      <c r="TI192" s="26"/>
      <c r="TJ192" s="26"/>
      <c r="TK192" s="26"/>
      <c r="TL192" s="26"/>
      <c r="TM192" s="26"/>
      <c r="TN192" s="26"/>
      <c r="TO192" s="26"/>
      <c r="TP192" s="26"/>
      <c r="TQ192" s="26"/>
      <c r="TR192" s="26"/>
      <c r="TS192" s="26"/>
      <c r="TT192" s="26"/>
      <c r="TU192" s="26"/>
      <c r="TV192" s="26"/>
      <c r="TW192" s="26"/>
      <c r="TX192" s="26"/>
      <c r="TY192" s="26"/>
      <c r="TZ192" s="26"/>
      <c r="UA192" s="26"/>
      <c r="UB192" s="26"/>
      <c r="UC192" s="26"/>
      <c r="UD192" s="26"/>
      <c r="UE192" s="26"/>
      <c r="UF192" s="26"/>
      <c r="UG192" s="26"/>
      <c r="UH192" s="26"/>
      <c r="UI192" s="26"/>
      <c r="UJ192" s="26"/>
      <c r="UK192" s="26"/>
      <c r="UL192" s="26"/>
      <c r="UM192" s="26"/>
      <c r="UN192" s="26"/>
      <c r="UO192" s="26"/>
      <c r="UP192" s="26"/>
      <c r="UQ192" s="26"/>
      <c r="UR192" s="26"/>
      <c r="US192" s="26"/>
      <c r="UT192" s="26"/>
      <c r="UU192" s="26"/>
      <c r="UV192" s="26"/>
      <c r="UW192" s="26"/>
      <c r="UX192" s="26"/>
      <c r="UY192" s="26"/>
      <c r="UZ192" s="26"/>
      <c r="VA192" s="26"/>
      <c r="VB192" s="26"/>
      <c r="VC192" s="26"/>
      <c r="VD192" s="26"/>
      <c r="VE192" s="26"/>
      <c r="VF192" s="26"/>
      <c r="VG192" s="26"/>
      <c r="VH192" s="26"/>
      <c r="VI192" s="26"/>
      <c r="VJ192" s="26"/>
      <c r="VK192" s="26"/>
      <c r="VL192" s="26"/>
      <c r="VM192" s="26"/>
      <c r="VN192" s="26"/>
      <c r="VO192" s="26"/>
      <c r="VP192" s="26"/>
      <c r="VQ192" s="26"/>
      <c r="VR192" s="26"/>
      <c r="VS192" s="26"/>
      <c r="VT192" s="26"/>
      <c r="VU192" s="26"/>
      <c r="VV192" s="26"/>
      <c r="VW192" s="26"/>
      <c r="VX192" s="26"/>
      <c r="VY192" s="26"/>
      <c r="VZ192" s="26"/>
      <c r="WA192" s="26"/>
      <c r="WB192" s="26"/>
      <c r="WC192" s="26"/>
      <c r="WD192" s="26"/>
      <c r="WE192" s="26"/>
      <c r="WF192" s="26"/>
      <c r="WG192" s="26"/>
      <c r="WH192" s="26"/>
      <c r="WI192" s="26"/>
      <c r="WJ192" s="26"/>
      <c r="WK192" s="26"/>
      <c r="WL192" s="26"/>
      <c r="WM192" s="26"/>
      <c r="WN192" s="26"/>
      <c r="WO192" s="26"/>
      <c r="WP192" s="26"/>
      <c r="WQ192" s="26"/>
      <c r="WR192" s="26"/>
      <c r="WS192" s="26"/>
      <c r="WT192" s="26"/>
      <c r="WU192" s="26"/>
      <c r="WV192" s="26"/>
      <c r="WW192" s="26"/>
      <c r="WX192" s="26"/>
      <c r="WY192" s="26"/>
      <c r="WZ192" s="26"/>
      <c r="XA192" s="26"/>
      <c r="XB192" s="26"/>
      <c r="XC192" s="26"/>
      <c r="XD192" s="26"/>
      <c r="XE192" s="26"/>
      <c r="XF192" s="26"/>
      <c r="XG192" s="26"/>
      <c r="XH192" s="26"/>
      <c r="XI192" s="26"/>
      <c r="XJ192" s="26"/>
      <c r="XK192" s="26"/>
      <c r="XL192" s="26"/>
      <c r="XM192" s="26"/>
      <c r="XN192" s="26"/>
      <c r="XO192" s="26"/>
      <c r="XP192" s="26"/>
      <c r="XQ192" s="26"/>
      <c r="XR192" s="26"/>
      <c r="XS192" s="26"/>
      <c r="XT192" s="26"/>
      <c r="XU192" s="26"/>
      <c r="XV192" s="26"/>
      <c r="XW192" s="26"/>
      <c r="XX192" s="26"/>
      <c r="XY192" s="26"/>
      <c r="XZ192" s="26"/>
      <c r="YA192" s="26"/>
      <c r="YB192" s="26"/>
      <c r="YC192" s="26"/>
      <c r="YD192" s="26"/>
      <c r="YE192" s="26"/>
      <c r="YF192" s="26"/>
      <c r="YG192" s="26"/>
      <c r="YH192" s="26"/>
      <c r="YI192" s="26"/>
      <c r="YJ192" s="26"/>
      <c r="YK192" s="26"/>
      <c r="YL192" s="26"/>
      <c r="YM192" s="26"/>
      <c r="YN192" s="26"/>
      <c r="YO192" s="26"/>
      <c r="YP192" s="26"/>
      <c r="YQ192" s="26"/>
      <c r="YR192" s="26"/>
      <c r="YS192" s="26"/>
      <c r="YT192" s="26"/>
      <c r="YU192" s="26"/>
      <c r="YV192" s="26"/>
      <c r="YW192" s="26"/>
      <c r="YX192" s="26"/>
      <c r="YY192" s="26"/>
      <c r="YZ192" s="26"/>
      <c r="ZA192" s="26"/>
      <c r="ZB192" s="26"/>
      <c r="ZC192" s="26"/>
      <c r="ZD192" s="26"/>
      <c r="ZE192" s="26"/>
      <c r="ZF192" s="26"/>
      <c r="ZG192" s="26"/>
      <c r="ZH192" s="26"/>
      <c r="ZI192" s="26"/>
      <c r="ZJ192" s="26"/>
      <c r="ZK192" s="26"/>
      <c r="ZL192" s="26"/>
      <c r="ZM192" s="26"/>
      <c r="ZN192" s="26"/>
      <c r="ZO192" s="26"/>
      <c r="ZP192" s="26"/>
      <c r="ZQ192" s="26"/>
      <c r="ZR192" s="26"/>
      <c r="ZS192" s="26"/>
      <c r="ZT192" s="26"/>
      <c r="ZU192" s="26"/>
      <c r="ZV192" s="26"/>
      <c r="ZW192" s="26"/>
      <c r="ZX192" s="26"/>
      <c r="ZY192" s="26"/>
      <c r="ZZ192" s="26"/>
      <c r="AAA192" s="26"/>
      <c r="AAB192" s="26"/>
      <c r="AAC192" s="26"/>
      <c r="AAD192" s="26"/>
      <c r="AAE192" s="26"/>
      <c r="AAF192" s="26"/>
      <c r="AAG192" s="26"/>
      <c r="AAH192" s="26"/>
      <c r="AAI192" s="26"/>
      <c r="AAJ192" s="26"/>
      <c r="AAK192" s="26"/>
      <c r="AAL192" s="26"/>
      <c r="AAM192" s="26"/>
      <c r="AAN192" s="26"/>
      <c r="AAO192" s="26"/>
      <c r="AAP192" s="26"/>
      <c r="AAQ192" s="26"/>
      <c r="AAR192" s="26"/>
      <c r="AAS192" s="26"/>
      <c r="AAT192" s="26"/>
      <c r="AAU192" s="26"/>
      <c r="AAV192" s="26"/>
      <c r="AAW192" s="26"/>
      <c r="AAX192" s="26"/>
      <c r="AAY192" s="26"/>
      <c r="AAZ192" s="26"/>
      <c r="ABA192" s="26"/>
      <c r="ABB192" s="26"/>
      <c r="ABC192" s="26"/>
      <c r="ABD192" s="26"/>
      <c r="ABE192" s="26"/>
      <c r="ABF192" s="26"/>
      <c r="ABG192" s="26"/>
      <c r="ABH192" s="26"/>
      <c r="ABI192" s="26"/>
      <c r="ABJ192" s="26"/>
      <c r="ABK192" s="26"/>
      <c r="ABL192" s="26"/>
      <c r="ABM192" s="26"/>
      <c r="ABN192" s="26"/>
      <c r="ABO192" s="26"/>
      <c r="ABP192" s="26"/>
      <c r="ABQ192" s="26"/>
      <c r="ABR192" s="26"/>
      <c r="ABS192" s="26"/>
      <c r="ABT192" s="26"/>
      <c r="ABU192" s="26"/>
      <c r="ABV192" s="26"/>
      <c r="ABW192" s="26"/>
      <c r="ABX192" s="26"/>
      <c r="ABY192" s="26"/>
      <c r="ABZ192" s="26"/>
      <c r="ACA192" s="26"/>
      <c r="ACB192" s="26"/>
      <c r="ACC192" s="26"/>
      <c r="ACD192" s="26"/>
      <c r="ACE192" s="26"/>
      <c r="ACF192" s="26"/>
      <c r="ACG192" s="26"/>
      <c r="ACH192" s="26"/>
      <c r="ACI192" s="26"/>
      <c r="ACJ192" s="26"/>
      <c r="ACK192" s="26"/>
      <c r="ACL192" s="26"/>
      <c r="ACM192" s="26"/>
      <c r="ACN192" s="26"/>
      <c r="ACO192" s="26"/>
      <c r="ACP192" s="26"/>
      <c r="ACQ192" s="26"/>
      <c r="ACR192" s="26"/>
      <c r="ACS192" s="26"/>
      <c r="ACT192" s="26"/>
      <c r="ACU192" s="26"/>
      <c r="ACV192" s="26"/>
      <c r="ACW192" s="26"/>
      <c r="ACX192" s="26"/>
      <c r="ACY192" s="26"/>
      <c r="ACZ192" s="26"/>
      <c r="ADA192" s="26"/>
      <c r="ADB192" s="26"/>
      <c r="ADC192" s="26"/>
      <c r="ADD192" s="26"/>
      <c r="ADE192" s="26"/>
      <c r="ADF192" s="26"/>
      <c r="ADG192" s="26"/>
      <c r="ADH192" s="26"/>
      <c r="ADI192" s="26"/>
      <c r="ADJ192" s="26"/>
      <c r="ADK192" s="26"/>
      <c r="ADL192" s="26"/>
      <c r="ADM192" s="26"/>
      <c r="ADN192" s="26"/>
      <c r="ADO192" s="26"/>
      <c r="ADP192" s="26"/>
      <c r="ADQ192" s="26"/>
      <c r="ADR192" s="26"/>
      <c r="ADS192" s="26"/>
      <c r="ADT192" s="26"/>
      <c r="ADU192" s="26"/>
      <c r="ADV192" s="26"/>
      <c r="ADW192" s="26"/>
      <c r="ADX192" s="26"/>
      <c r="ADY192" s="26"/>
      <c r="ADZ192" s="26"/>
      <c r="AEA192" s="26"/>
      <c r="AEB192" s="26"/>
      <c r="AEC192" s="26"/>
      <c r="AED192" s="26"/>
      <c r="AEE192" s="26"/>
      <c r="AEF192" s="26"/>
      <c r="AEG192" s="26"/>
      <c r="AEH192" s="26"/>
      <c r="AEI192" s="26"/>
      <c r="AEJ192" s="26"/>
      <c r="AEK192" s="26"/>
      <c r="AEL192" s="26"/>
      <c r="AEM192" s="26"/>
      <c r="AEN192" s="26"/>
      <c r="AEO192" s="26"/>
      <c r="AEP192" s="26"/>
      <c r="AEQ192" s="26"/>
      <c r="AER192" s="26"/>
      <c r="AES192" s="26"/>
      <c r="AET192" s="26"/>
      <c r="AEU192" s="26"/>
      <c r="AEV192" s="26"/>
      <c r="AEW192" s="26"/>
      <c r="AEX192" s="26"/>
      <c r="AEY192" s="26"/>
      <c r="AEZ192" s="26"/>
      <c r="AFA192" s="26"/>
      <c r="AFB192" s="26"/>
      <c r="AFC192" s="26"/>
      <c r="AFD192" s="26"/>
      <c r="AFE192" s="26"/>
      <c r="AFF192" s="26"/>
      <c r="AFG192" s="26"/>
      <c r="AFH192" s="26"/>
      <c r="AFI192" s="26"/>
      <c r="AFJ192" s="26"/>
      <c r="AFK192" s="26"/>
      <c r="AFL192" s="26"/>
      <c r="AFM192" s="26"/>
      <c r="AFN192" s="26"/>
      <c r="AFO192" s="26"/>
      <c r="AFP192" s="26"/>
      <c r="AFQ192" s="26"/>
      <c r="AFR192" s="26"/>
      <c r="AFS192" s="26"/>
      <c r="AFT192" s="26"/>
      <c r="AFU192" s="26"/>
      <c r="AFV192" s="26"/>
      <c r="AFW192" s="26"/>
      <c r="AFX192" s="26"/>
      <c r="AFY192" s="26"/>
      <c r="AFZ192" s="26"/>
      <c r="AGA192" s="26"/>
      <c r="AGB192" s="26"/>
      <c r="AGC192" s="26"/>
      <c r="AGD192" s="26"/>
      <c r="AGE192" s="26"/>
      <c r="AGF192" s="26"/>
      <c r="AGG192" s="26"/>
      <c r="AGH192" s="26"/>
      <c r="AGI192" s="26"/>
      <c r="AGJ192" s="26"/>
      <c r="AGK192" s="26"/>
      <c r="AGL192" s="26"/>
      <c r="AGM192" s="26"/>
      <c r="AGN192" s="26"/>
      <c r="AGO192" s="26"/>
      <c r="AGP192" s="26"/>
      <c r="AGQ192" s="26"/>
      <c r="AGR192" s="26"/>
      <c r="AGS192" s="26"/>
      <c r="AGT192" s="26"/>
      <c r="AGU192" s="26"/>
      <c r="AGV192" s="26"/>
      <c r="AGW192" s="26"/>
      <c r="AGX192" s="26"/>
      <c r="AGY192" s="26"/>
      <c r="AGZ192" s="26"/>
      <c r="AHA192" s="26"/>
      <c r="AHB192" s="26"/>
      <c r="AHC192" s="26"/>
      <c r="AHD192" s="26"/>
      <c r="AHE192" s="26"/>
      <c r="AHF192" s="26"/>
      <c r="AHG192" s="26"/>
      <c r="AHH192" s="26"/>
      <c r="AHI192" s="26"/>
      <c r="AHJ192" s="26"/>
      <c r="AHK192" s="26"/>
      <c r="AHL192" s="26"/>
      <c r="AHM192" s="26"/>
      <c r="AHN192" s="26"/>
      <c r="AHO192" s="26"/>
      <c r="AHP192" s="26"/>
      <c r="AHQ192" s="26"/>
      <c r="AHR192" s="26"/>
      <c r="AHS192" s="26"/>
      <c r="AHT192" s="26"/>
      <c r="AHU192" s="26"/>
      <c r="AHV192" s="26"/>
      <c r="AHW192" s="26"/>
      <c r="AHX192" s="26"/>
      <c r="AHY192" s="26"/>
      <c r="AHZ192" s="26"/>
      <c r="AIA192" s="26"/>
      <c r="AIB192" s="26"/>
      <c r="AIC192" s="26"/>
      <c r="AID192" s="26"/>
      <c r="AIE192" s="26"/>
      <c r="AIF192" s="26"/>
      <c r="AIG192" s="26"/>
      <c r="AIH192" s="26"/>
      <c r="AII192" s="26"/>
      <c r="AIJ192" s="26"/>
      <c r="AIK192" s="26"/>
      <c r="AIL192" s="26"/>
      <c r="AIM192" s="26"/>
      <c r="AIN192" s="26"/>
      <c r="AIO192" s="26"/>
      <c r="AIP192" s="26"/>
      <c r="AIQ192" s="26"/>
      <c r="AIR192" s="26"/>
      <c r="AIS192" s="26"/>
      <c r="AIT192" s="26"/>
      <c r="AIU192" s="26"/>
      <c r="AIV192" s="26"/>
      <c r="AIW192" s="26"/>
      <c r="AIX192" s="26"/>
      <c r="AIY192" s="26"/>
      <c r="AIZ192" s="26"/>
      <c r="AJA192" s="26"/>
      <c r="AJB192" s="26"/>
      <c r="AJC192" s="26"/>
      <c r="AJD192" s="26"/>
      <c r="AJE192" s="26"/>
      <c r="AJF192" s="26"/>
      <c r="AJG192" s="26"/>
      <c r="AJH192" s="26"/>
      <c r="AJI192" s="26"/>
      <c r="AJJ192" s="26"/>
      <c r="AJK192" s="26"/>
      <c r="AJL192" s="26"/>
      <c r="AJM192" s="26"/>
      <c r="AJN192" s="26"/>
      <c r="AJO192" s="26"/>
      <c r="AJP192" s="26"/>
      <c r="AJQ192" s="26"/>
      <c r="AJR192" s="26"/>
      <c r="AJS192" s="26"/>
      <c r="AJT192" s="26"/>
      <c r="AJU192" s="26"/>
      <c r="AJV192" s="26"/>
      <c r="AJW192" s="26"/>
      <c r="AJX192" s="26"/>
      <c r="AJY192" s="26"/>
      <c r="AJZ192" s="26"/>
      <c r="AKA192" s="26"/>
      <c r="AKB192" s="26"/>
      <c r="AKC192" s="26"/>
      <c r="AKD192" s="26"/>
      <c r="AKE192" s="26"/>
      <c r="AKF192" s="26"/>
      <c r="AKG192" s="26"/>
      <c r="AKH192" s="26"/>
      <c r="AKI192" s="26"/>
      <c r="AKJ192" s="26"/>
      <c r="AKK192" s="26"/>
      <c r="AKL192" s="26"/>
      <c r="AKM192" s="26"/>
      <c r="AKN192" s="26"/>
      <c r="AKO192" s="26"/>
      <c r="AKP192" s="26"/>
      <c r="AKQ192" s="26"/>
      <c r="AKR192" s="26"/>
      <c r="AKS192" s="26"/>
      <c r="AKT192" s="26"/>
      <c r="AKU192" s="26"/>
      <c r="AKV192" s="26"/>
      <c r="AKW192" s="26"/>
      <c r="AKX192" s="26"/>
      <c r="AKY192" s="26"/>
      <c r="AKZ192" s="26"/>
      <c r="ALA192" s="26"/>
      <c r="ALB192" s="26"/>
      <c r="ALC192" s="26"/>
      <c r="ALD192" s="26"/>
      <c r="ALE192" s="26"/>
      <c r="ALF192" s="26"/>
      <c r="ALG192" s="26"/>
      <c r="ALH192" s="26"/>
      <c r="ALI192" s="26"/>
      <c r="ALJ192" s="26"/>
      <c r="ALK192" s="26"/>
      <c r="ALL192" s="26"/>
      <c r="ALM192" s="26"/>
      <c r="ALN192" s="26"/>
      <c r="ALO192" s="26"/>
      <c r="ALP192" s="26"/>
      <c r="ALQ192" s="26"/>
      <c r="ALR192" s="26"/>
      <c r="ALS192" s="26"/>
      <c r="ALT192" s="26"/>
      <c r="ALU192" s="26"/>
      <c r="ALV192" s="26"/>
      <c r="ALW192" s="26"/>
      <c r="ALX192" s="26"/>
      <c r="ALY192" s="26"/>
      <c r="ALZ192" s="26"/>
      <c r="AMA192" s="26"/>
      <c r="AMB192" s="26"/>
      <c r="AMC192" s="26"/>
      <c r="AMD192" s="26"/>
      <c r="AME192" s="26"/>
      <c r="AMF192" s="26"/>
      <c r="AMG192" s="26"/>
      <c r="AMH192" s="26"/>
      <c r="AMI192" s="26"/>
      <c r="AMJ192" s="26"/>
    </row>
    <row r="193" spans="1:1024" hidden="1">
      <c r="A193" s="27">
        <v>1130186</v>
      </c>
      <c r="B193" s="83" t="s">
        <v>292</v>
      </c>
      <c r="C193" s="27">
        <v>80</v>
      </c>
      <c r="D193" s="41">
        <v>4</v>
      </c>
      <c r="E193" s="44">
        <v>1</v>
      </c>
      <c r="F193" s="43" t="s">
        <v>47</v>
      </c>
      <c r="G193" s="84" t="s">
        <v>293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  <c r="IW193" s="26"/>
      <c r="IX193" s="26"/>
      <c r="IY193" s="26"/>
      <c r="IZ193" s="26"/>
      <c r="JA193" s="26"/>
      <c r="JB193" s="26"/>
      <c r="JC193" s="26"/>
      <c r="JD193" s="26"/>
      <c r="JE193" s="26"/>
      <c r="JF193" s="26"/>
      <c r="JG193" s="26"/>
      <c r="JH193" s="26"/>
      <c r="JI193" s="26"/>
      <c r="JJ193" s="26"/>
      <c r="JK193" s="26"/>
      <c r="JL193" s="26"/>
      <c r="JM193" s="26"/>
      <c r="JN193" s="26"/>
      <c r="JO193" s="26"/>
      <c r="JP193" s="26"/>
      <c r="JQ193" s="26"/>
      <c r="JR193" s="26"/>
      <c r="JS193" s="26"/>
      <c r="JT193" s="26"/>
      <c r="JU193" s="26"/>
      <c r="JV193" s="26"/>
      <c r="JW193" s="26"/>
      <c r="JX193" s="26"/>
      <c r="JY193" s="26"/>
      <c r="JZ193" s="26"/>
      <c r="KA193" s="26"/>
      <c r="KB193" s="26"/>
      <c r="KC193" s="26"/>
      <c r="KD193" s="26"/>
      <c r="KE193" s="26"/>
      <c r="KF193" s="26"/>
      <c r="KG193" s="26"/>
      <c r="KH193" s="26"/>
      <c r="KI193" s="26"/>
      <c r="KJ193" s="26"/>
      <c r="KK193" s="26"/>
      <c r="KL193" s="26"/>
      <c r="KM193" s="26"/>
      <c r="KN193" s="26"/>
      <c r="KO193" s="26"/>
      <c r="KP193" s="26"/>
      <c r="KQ193" s="26"/>
      <c r="KR193" s="26"/>
      <c r="KS193" s="26"/>
      <c r="KT193" s="26"/>
      <c r="KU193" s="26"/>
      <c r="KV193" s="26"/>
      <c r="KW193" s="26"/>
      <c r="KX193" s="26"/>
      <c r="KY193" s="26"/>
      <c r="KZ193" s="26"/>
      <c r="LA193" s="26"/>
      <c r="LB193" s="26"/>
      <c r="LC193" s="26"/>
      <c r="LD193" s="26"/>
      <c r="LE193" s="26"/>
      <c r="LF193" s="26"/>
      <c r="LG193" s="26"/>
      <c r="LH193" s="26"/>
      <c r="LI193" s="26"/>
      <c r="LJ193" s="26"/>
      <c r="LK193" s="26"/>
      <c r="LL193" s="26"/>
      <c r="LM193" s="26"/>
      <c r="LN193" s="26"/>
      <c r="LO193" s="26"/>
      <c r="LP193" s="26"/>
      <c r="LQ193" s="26"/>
      <c r="LR193" s="26"/>
      <c r="LS193" s="26"/>
      <c r="LT193" s="26"/>
      <c r="LU193" s="26"/>
      <c r="LV193" s="26"/>
      <c r="LW193" s="26"/>
      <c r="LX193" s="26"/>
      <c r="LY193" s="26"/>
      <c r="LZ193" s="26"/>
      <c r="MA193" s="26"/>
      <c r="MB193" s="26"/>
      <c r="MC193" s="26"/>
      <c r="MD193" s="26"/>
      <c r="ME193" s="26"/>
      <c r="MF193" s="26"/>
      <c r="MG193" s="26"/>
      <c r="MH193" s="26"/>
      <c r="MI193" s="26"/>
      <c r="MJ193" s="26"/>
      <c r="MK193" s="26"/>
      <c r="ML193" s="26"/>
      <c r="MM193" s="26"/>
      <c r="MN193" s="26"/>
      <c r="MO193" s="26"/>
      <c r="MP193" s="26"/>
      <c r="MQ193" s="26"/>
      <c r="MR193" s="26"/>
      <c r="MS193" s="26"/>
      <c r="MT193" s="26"/>
      <c r="MU193" s="26"/>
      <c r="MV193" s="26"/>
      <c r="MW193" s="26"/>
      <c r="MX193" s="26"/>
      <c r="MY193" s="26"/>
      <c r="MZ193" s="26"/>
      <c r="NA193" s="26"/>
      <c r="NB193" s="26"/>
      <c r="NC193" s="26"/>
      <c r="ND193" s="26"/>
      <c r="NE193" s="26"/>
      <c r="NF193" s="26"/>
      <c r="NG193" s="26"/>
      <c r="NH193" s="26"/>
      <c r="NI193" s="26"/>
      <c r="NJ193" s="26"/>
      <c r="NK193" s="26"/>
      <c r="NL193" s="26"/>
      <c r="NM193" s="26"/>
      <c r="NN193" s="26"/>
      <c r="NO193" s="26"/>
      <c r="NP193" s="26"/>
      <c r="NQ193" s="26"/>
      <c r="NR193" s="26"/>
      <c r="NS193" s="26"/>
      <c r="NT193" s="26"/>
      <c r="NU193" s="26"/>
      <c r="NV193" s="26"/>
      <c r="NW193" s="26"/>
      <c r="NX193" s="26"/>
      <c r="NY193" s="26"/>
      <c r="NZ193" s="26"/>
      <c r="OA193" s="26"/>
      <c r="OB193" s="26"/>
      <c r="OC193" s="26"/>
      <c r="OD193" s="26"/>
      <c r="OE193" s="26"/>
      <c r="OF193" s="26"/>
      <c r="OG193" s="26"/>
      <c r="OH193" s="26"/>
      <c r="OI193" s="26"/>
      <c r="OJ193" s="26"/>
      <c r="OK193" s="26"/>
      <c r="OL193" s="26"/>
      <c r="OM193" s="26"/>
      <c r="ON193" s="26"/>
      <c r="OO193" s="26"/>
      <c r="OP193" s="26"/>
      <c r="OQ193" s="26"/>
      <c r="OR193" s="26"/>
      <c r="OS193" s="26"/>
      <c r="OT193" s="26"/>
      <c r="OU193" s="26"/>
      <c r="OV193" s="26"/>
      <c r="OW193" s="26"/>
      <c r="OX193" s="26"/>
      <c r="OY193" s="26"/>
      <c r="OZ193" s="26"/>
      <c r="PA193" s="26"/>
      <c r="PB193" s="26"/>
      <c r="PC193" s="26"/>
      <c r="PD193" s="26"/>
      <c r="PE193" s="26"/>
      <c r="PF193" s="26"/>
      <c r="PG193" s="26"/>
      <c r="PH193" s="26"/>
      <c r="PI193" s="26"/>
      <c r="PJ193" s="26"/>
      <c r="PK193" s="26"/>
      <c r="PL193" s="26"/>
      <c r="PM193" s="26"/>
      <c r="PN193" s="26"/>
      <c r="PO193" s="26"/>
      <c r="PP193" s="26"/>
      <c r="PQ193" s="26"/>
      <c r="PR193" s="26"/>
      <c r="PS193" s="26"/>
      <c r="PT193" s="26"/>
      <c r="PU193" s="26"/>
      <c r="PV193" s="26"/>
      <c r="PW193" s="26"/>
      <c r="PX193" s="26"/>
      <c r="PY193" s="26"/>
      <c r="PZ193" s="26"/>
      <c r="QA193" s="26"/>
      <c r="QB193" s="26"/>
      <c r="QC193" s="26"/>
      <c r="QD193" s="26"/>
      <c r="QE193" s="26"/>
      <c r="QF193" s="26"/>
      <c r="QG193" s="26"/>
      <c r="QH193" s="26"/>
      <c r="QI193" s="26"/>
      <c r="QJ193" s="26"/>
      <c r="QK193" s="26"/>
      <c r="QL193" s="26"/>
      <c r="QM193" s="26"/>
      <c r="QN193" s="26"/>
      <c r="QO193" s="26"/>
      <c r="QP193" s="26"/>
      <c r="QQ193" s="26"/>
      <c r="QR193" s="26"/>
      <c r="QS193" s="26"/>
      <c r="QT193" s="26"/>
      <c r="QU193" s="26"/>
      <c r="QV193" s="26"/>
      <c r="QW193" s="26"/>
      <c r="QX193" s="26"/>
      <c r="QY193" s="26"/>
      <c r="QZ193" s="26"/>
      <c r="RA193" s="26"/>
      <c r="RB193" s="26"/>
      <c r="RC193" s="26"/>
      <c r="RD193" s="26"/>
      <c r="RE193" s="26"/>
      <c r="RF193" s="26"/>
      <c r="RG193" s="26"/>
      <c r="RH193" s="26"/>
      <c r="RI193" s="26"/>
      <c r="RJ193" s="26"/>
      <c r="RK193" s="26"/>
      <c r="RL193" s="26"/>
      <c r="RM193" s="26"/>
      <c r="RN193" s="26"/>
      <c r="RO193" s="26"/>
      <c r="RP193" s="26"/>
      <c r="RQ193" s="26"/>
      <c r="RR193" s="26"/>
      <c r="RS193" s="26"/>
      <c r="RT193" s="26"/>
      <c r="RU193" s="26"/>
      <c r="RV193" s="26"/>
      <c r="RW193" s="26"/>
      <c r="RX193" s="26"/>
      <c r="RY193" s="26"/>
      <c r="RZ193" s="26"/>
      <c r="SA193" s="26"/>
      <c r="SB193" s="26"/>
      <c r="SC193" s="26"/>
      <c r="SD193" s="26"/>
      <c r="SE193" s="26"/>
      <c r="SF193" s="26"/>
      <c r="SG193" s="26"/>
      <c r="SH193" s="26"/>
      <c r="SI193" s="26"/>
      <c r="SJ193" s="26"/>
      <c r="SK193" s="26"/>
      <c r="SL193" s="26"/>
      <c r="SM193" s="26"/>
      <c r="SN193" s="26"/>
      <c r="SO193" s="26"/>
      <c r="SP193" s="26"/>
      <c r="SQ193" s="26"/>
      <c r="SR193" s="26"/>
      <c r="SS193" s="26"/>
      <c r="ST193" s="26"/>
      <c r="SU193" s="26"/>
      <c r="SV193" s="26"/>
      <c r="SW193" s="26"/>
      <c r="SX193" s="26"/>
      <c r="SY193" s="26"/>
      <c r="SZ193" s="26"/>
      <c r="TA193" s="26"/>
      <c r="TB193" s="26"/>
      <c r="TC193" s="26"/>
      <c r="TD193" s="26"/>
      <c r="TE193" s="26"/>
      <c r="TF193" s="26"/>
      <c r="TG193" s="26"/>
      <c r="TH193" s="26"/>
      <c r="TI193" s="26"/>
      <c r="TJ193" s="26"/>
      <c r="TK193" s="26"/>
      <c r="TL193" s="26"/>
      <c r="TM193" s="26"/>
      <c r="TN193" s="26"/>
      <c r="TO193" s="26"/>
      <c r="TP193" s="26"/>
      <c r="TQ193" s="26"/>
      <c r="TR193" s="26"/>
      <c r="TS193" s="26"/>
      <c r="TT193" s="26"/>
      <c r="TU193" s="26"/>
      <c r="TV193" s="26"/>
      <c r="TW193" s="26"/>
      <c r="TX193" s="26"/>
      <c r="TY193" s="26"/>
      <c r="TZ193" s="26"/>
      <c r="UA193" s="26"/>
      <c r="UB193" s="26"/>
      <c r="UC193" s="26"/>
      <c r="UD193" s="26"/>
      <c r="UE193" s="26"/>
      <c r="UF193" s="26"/>
      <c r="UG193" s="26"/>
      <c r="UH193" s="26"/>
      <c r="UI193" s="26"/>
      <c r="UJ193" s="26"/>
      <c r="UK193" s="26"/>
      <c r="UL193" s="26"/>
      <c r="UM193" s="26"/>
      <c r="UN193" s="26"/>
      <c r="UO193" s="26"/>
      <c r="UP193" s="26"/>
      <c r="UQ193" s="26"/>
      <c r="UR193" s="26"/>
      <c r="US193" s="26"/>
      <c r="UT193" s="26"/>
      <c r="UU193" s="26"/>
      <c r="UV193" s="26"/>
      <c r="UW193" s="26"/>
      <c r="UX193" s="26"/>
      <c r="UY193" s="26"/>
      <c r="UZ193" s="26"/>
      <c r="VA193" s="26"/>
      <c r="VB193" s="26"/>
      <c r="VC193" s="26"/>
      <c r="VD193" s="26"/>
      <c r="VE193" s="26"/>
      <c r="VF193" s="26"/>
      <c r="VG193" s="26"/>
      <c r="VH193" s="26"/>
      <c r="VI193" s="26"/>
      <c r="VJ193" s="26"/>
      <c r="VK193" s="26"/>
      <c r="VL193" s="26"/>
      <c r="VM193" s="26"/>
      <c r="VN193" s="26"/>
      <c r="VO193" s="26"/>
      <c r="VP193" s="26"/>
      <c r="VQ193" s="26"/>
      <c r="VR193" s="26"/>
      <c r="VS193" s="26"/>
      <c r="VT193" s="26"/>
      <c r="VU193" s="26"/>
      <c r="VV193" s="26"/>
      <c r="VW193" s="26"/>
      <c r="VX193" s="26"/>
      <c r="VY193" s="26"/>
      <c r="VZ193" s="26"/>
      <c r="WA193" s="26"/>
      <c r="WB193" s="26"/>
      <c r="WC193" s="26"/>
      <c r="WD193" s="26"/>
      <c r="WE193" s="26"/>
      <c r="WF193" s="26"/>
      <c r="WG193" s="26"/>
      <c r="WH193" s="26"/>
      <c r="WI193" s="26"/>
      <c r="WJ193" s="26"/>
      <c r="WK193" s="26"/>
      <c r="WL193" s="26"/>
      <c r="WM193" s="26"/>
      <c r="WN193" s="26"/>
      <c r="WO193" s="26"/>
      <c r="WP193" s="26"/>
      <c r="WQ193" s="26"/>
      <c r="WR193" s="26"/>
      <c r="WS193" s="26"/>
      <c r="WT193" s="26"/>
      <c r="WU193" s="26"/>
      <c r="WV193" s="26"/>
      <c r="WW193" s="26"/>
      <c r="WX193" s="26"/>
      <c r="WY193" s="26"/>
      <c r="WZ193" s="26"/>
      <c r="XA193" s="26"/>
      <c r="XB193" s="26"/>
      <c r="XC193" s="26"/>
      <c r="XD193" s="26"/>
      <c r="XE193" s="26"/>
      <c r="XF193" s="26"/>
      <c r="XG193" s="26"/>
      <c r="XH193" s="26"/>
      <c r="XI193" s="26"/>
      <c r="XJ193" s="26"/>
      <c r="XK193" s="26"/>
      <c r="XL193" s="26"/>
      <c r="XM193" s="26"/>
      <c r="XN193" s="26"/>
      <c r="XO193" s="26"/>
      <c r="XP193" s="26"/>
      <c r="XQ193" s="26"/>
      <c r="XR193" s="26"/>
      <c r="XS193" s="26"/>
      <c r="XT193" s="26"/>
      <c r="XU193" s="26"/>
      <c r="XV193" s="26"/>
      <c r="XW193" s="26"/>
      <c r="XX193" s="26"/>
      <c r="XY193" s="26"/>
      <c r="XZ193" s="26"/>
      <c r="YA193" s="26"/>
      <c r="YB193" s="26"/>
      <c r="YC193" s="26"/>
      <c r="YD193" s="26"/>
      <c r="YE193" s="26"/>
      <c r="YF193" s="26"/>
      <c r="YG193" s="26"/>
      <c r="YH193" s="26"/>
      <c r="YI193" s="26"/>
      <c r="YJ193" s="26"/>
      <c r="YK193" s="26"/>
      <c r="YL193" s="26"/>
      <c r="YM193" s="26"/>
      <c r="YN193" s="26"/>
      <c r="YO193" s="26"/>
      <c r="YP193" s="26"/>
      <c r="YQ193" s="26"/>
      <c r="YR193" s="26"/>
      <c r="YS193" s="26"/>
      <c r="YT193" s="26"/>
      <c r="YU193" s="26"/>
      <c r="YV193" s="26"/>
      <c r="YW193" s="26"/>
      <c r="YX193" s="26"/>
      <c r="YY193" s="26"/>
      <c r="YZ193" s="26"/>
      <c r="ZA193" s="26"/>
      <c r="ZB193" s="26"/>
      <c r="ZC193" s="26"/>
      <c r="ZD193" s="26"/>
      <c r="ZE193" s="26"/>
      <c r="ZF193" s="26"/>
      <c r="ZG193" s="26"/>
      <c r="ZH193" s="26"/>
      <c r="ZI193" s="26"/>
      <c r="ZJ193" s="26"/>
      <c r="ZK193" s="26"/>
      <c r="ZL193" s="26"/>
      <c r="ZM193" s="26"/>
      <c r="ZN193" s="26"/>
      <c r="ZO193" s="26"/>
      <c r="ZP193" s="26"/>
      <c r="ZQ193" s="26"/>
      <c r="ZR193" s="26"/>
      <c r="ZS193" s="26"/>
      <c r="ZT193" s="26"/>
      <c r="ZU193" s="26"/>
      <c r="ZV193" s="26"/>
      <c r="ZW193" s="26"/>
      <c r="ZX193" s="26"/>
      <c r="ZY193" s="26"/>
      <c r="ZZ193" s="26"/>
      <c r="AAA193" s="26"/>
      <c r="AAB193" s="26"/>
      <c r="AAC193" s="26"/>
      <c r="AAD193" s="26"/>
      <c r="AAE193" s="26"/>
      <c r="AAF193" s="26"/>
      <c r="AAG193" s="26"/>
      <c r="AAH193" s="26"/>
      <c r="AAI193" s="26"/>
      <c r="AAJ193" s="26"/>
      <c r="AAK193" s="26"/>
      <c r="AAL193" s="26"/>
      <c r="AAM193" s="26"/>
      <c r="AAN193" s="26"/>
      <c r="AAO193" s="26"/>
      <c r="AAP193" s="26"/>
      <c r="AAQ193" s="26"/>
      <c r="AAR193" s="26"/>
      <c r="AAS193" s="26"/>
      <c r="AAT193" s="26"/>
      <c r="AAU193" s="26"/>
      <c r="AAV193" s="26"/>
      <c r="AAW193" s="26"/>
      <c r="AAX193" s="26"/>
      <c r="AAY193" s="26"/>
      <c r="AAZ193" s="26"/>
      <c r="ABA193" s="26"/>
      <c r="ABB193" s="26"/>
      <c r="ABC193" s="26"/>
      <c r="ABD193" s="26"/>
      <c r="ABE193" s="26"/>
      <c r="ABF193" s="26"/>
      <c r="ABG193" s="26"/>
      <c r="ABH193" s="26"/>
      <c r="ABI193" s="26"/>
      <c r="ABJ193" s="26"/>
      <c r="ABK193" s="26"/>
      <c r="ABL193" s="26"/>
      <c r="ABM193" s="26"/>
      <c r="ABN193" s="26"/>
      <c r="ABO193" s="26"/>
      <c r="ABP193" s="26"/>
      <c r="ABQ193" s="26"/>
      <c r="ABR193" s="26"/>
      <c r="ABS193" s="26"/>
      <c r="ABT193" s="26"/>
      <c r="ABU193" s="26"/>
      <c r="ABV193" s="26"/>
      <c r="ABW193" s="26"/>
      <c r="ABX193" s="26"/>
      <c r="ABY193" s="26"/>
      <c r="ABZ193" s="26"/>
      <c r="ACA193" s="26"/>
      <c r="ACB193" s="26"/>
      <c r="ACC193" s="26"/>
      <c r="ACD193" s="26"/>
      <c r="ACE193" s="26"/>
      <c r="ACF193" s="26"/>
      <c r="ACG193" s="26"/>
      <c r="ACH193" s="26"/>
      <c r="ACI193" s="26"/>
      <c r="ACJ193" s="26"/>
      <c r="ACK193" s="26"/>
      <c r="ACL193" s="26"/>
      <c r="ACM193" s="26"/>
      <c r="ACN193" s="26"/>
      <c r="ACO193" s="26"/>
      <c r="ACP193" s="26"/>
      <c r="ACQ193" s="26"/>
      <c r="ACR193" s="26"/>
      <c r="ACS193" s="26"/>
      <c r="ACT193" s="26"/>
      <c r="ACU193" s="26"/>
      <c r="ACV193" s="26"/>
      <c r="ACW193" s="26"/>
      <c r="ACX193" s="26"/>
      <c r="ACY193" s="26"/>
      <c r="ACZ193" s="26"/>
      <c r="ADA193" s="26"/>
      <c r="ADB193" s="26"/>
      <c r="ADC193" s="26"/>
      <c r="ADD193" s="26"/>
      <c r="ADE193" s="26"/>
      <c r="ADF193" s="26"/>
      <c r="ADG193" s="26"/>
      <c r="ADH193" s="26"/>
      <c r="ADI193" s="26"/>
      <c r="ADJ193" s="26"/>
      <c r="ADK193" s="26"/>
      <c r="ADL193" s="26"/>
      <c r="ADM193" s="26"/>
      <c r="ADN193" s="26"/>
      <c r="ADO193" s="26"/>
      <c r="ADP193" s="26"/>
      <c r="ADQ193" s="26"/>
      <c r="ADR193" s="26"/>
      <c r="ADS193" s="26"/>
      <c r="ADT193" s="26"/>
      <c r="ADU193" s="26"/>
      <c r="ADV193" s="26"/>
      <c r="ADW193" s="26"/>
      <c r="ADX193" s="26"/>
      <c r="ADY193" s="26"/>
      <c r="ADZ193" s="26"/>
      <c r="AEA193" s="26"/>
      <c r="AEB193" s="26"/>
      <c r="AEC193" s="26"/>
      <c r="AED193" s="26"/>
      <c r="AEE193" s="26"/>
      <c r="AEF193" s="26"/>
      <c r="AEG193" s="26"/>
      <c r="AEH193" s="26"/>
      <c r="AEI193" s="26"/>
      <c r="AEJ193" s="26"/>
      <c r="AEK193" s="26"/>
      <c r="AEL193" s="26"/>
      <c r="AEM193" s="26"/>
      <c r="AEN193" s="26"/>
      <c r="AEO193" s="26"/>
      <c r="AEP193" s="26"/>
      <c r="AEQ193" s="26"/>
      <c r="AER193" s="26"/>
      <c r="AES193" s="26"/>
      <c r="AET193" s="26"/>
      <c r="AEU193" s="26"/>
      <c r="AEV193" s="26"/>
      <c r="AEW193" s="26"/>
      <c r="AEX193" s="26"/>
      <c r="AEY193" s="26"/>
      <c r="AEZ193" s="26"/>
      <c r="AFA193" s="26"/>
      <c r="AFB193" s="26"/>
      <c r="AFC193" s="26"/>
      <c r="AFD193" s="26"/>
      <c r="AFE193" s="26"/>
      <c r="AFF193" s="26"/>
      <c r="AFG193" s="26"/>
      <c r="AFH193" s="26"/>
      <c r="AFI193" s="26"/>
      <c r="AFJ193" s="26"/>
      <c r="AFK193" s="26"/>
      <c r="AFL193" s="26"/>
      <c r="AFM193" s="26"/>
      <c r="AFN193" s="26"/>
      <c r="AFO193" s="26"/>
      <c r="AFP193" s="26"/>
      <c r="AFQ193" s="26"/>
      <c r="AFR193" s="26"/>
      <c r="AFS193" s="26"/>
      <c r="AFT193" s="26"/>
      <c r="AFU193" s="26"/>
      <c r="AFV193" s="26"/>
      <c r="AFW193" s="26"/>
      <c r="AFX193" s="26"/>
      <c r="AFY193" s="26"/>
      <c r="AFZ193" s="26"/>
      <c r="AGA193" s="26"/>
      <c r="AGB193" s="26"/>
      <c r="AGC193" s="26"/>
      <c r="AGD193" s="26"/>
      <c r="AGE193" s="26"/>
      <c r="AGF193" s="26"/>
      <c r="AGG193" s="26"/>
      <c r="AGH193" s="26"/>
      <c r="AGI193" s="26"/>
      <c r="AGJ193" s="26"/>
      <c r="AGK193" s="26"/>
      <c r="AGL193" s="26"/>
      <c r="AGM193" s="26"/>
      <c r="AGN193" s="26"/>
      <c r="AGO193" s="26"/>
      <c r="AGP193" s="26"/>
      <c r="AGQ193" s="26"/>
      <c r="AGR193" s="26"/>
      <c r="AGS193" s="26"/>
      <c r="AGT193" s="26"/>
      <c r="AGU193" s="26"/>
      <c r="AGV193" s="26"/>
      <c r="AGW193" s="26"/>
      <c r="AGX193" s="26"/>
      <c r="AGY193" s="26"/>
      <c r="AGZ193" s="26"/>
      <c r="AHA193" s="26"/>
      <c r="AHB193" s="26"/>
      <c r="AHC193" s="26"/>
      <c r="AHD193" s="26"/>
      <c r="AHE193" s="26"/>
      <c r="AHF193" s="26"/>
      <c r="AHG193" s="26"/>
      <c r="AHH193" s="26"/>
      <c r="AHI193" s="26"/>
      <c r="AHJ193" s="26"/>
      <c r="AHK193" s="26"/>
      <c r="AHL193" s="26"/>
      <c r="AHM193" s="26"/>
      <c r="AHN193" s="26"/>
      <c r="AHO193" s="26"/>
      <c r="AHP193" s="26"/>
      <c r="AHQ193" s="26"/>
      <c r="AHR193" s="26"/>
      <c r="AHS193" s="26"/>
      <c r="AHT193" s="26"/>
      <c r="AHU193" s="26"/>
      <c r="AHV193" s="26"/>
      <c r="AHW193" s="26"/>
      <c r="AHX193" s="26"/>
      <c r="AHY193" s="26"/>
      <c r="AHZ193" s="26"/>
      <c r="AIA193" s="26"/>
      <c r="AIB193" s="26"/>
      <c r="AIC193" s="26"/>
      <c r="AID193" s="26"/>
      <c r="AIE193" s="26"/>
      <c r="AIF193" s="26"/>
      <c r="AIG193" s="26"/>
      <c r="AIH193" s="26"/>
      <c r="AII193" s="26"/>
      <c r="AIJ193" s="26"/>
      <c r="AIK193" s="26"/>
      <c r="AIL193" s="26"/>
      <c r="AIM193" s="26"/>
      <c r="AIN193" s="26"/>
      <c r="AIO193" s="26"/>
      <c r="AIP193" s="26"/>
      <c r="AIQ193" s="26"/>
      <c r="AIR193" s="26"/>
      <c r="AIS193" s="26"/>
      <c r="AIT193" s="26"/>
      <c r="AIU193" s="26"/>
      <c r="AIV193" s="26"/>
      <c r="AIW193" s="26"/>
      <c r="AIX193" s="26"/>
      <c r="AIY193" s="26"/>
      <c r="AIZ193" s="26"/>
      <c r="AJA193" s="26"/>
      <c r="AJB193" s="26"/>
      <c r="AJC193" s="26"/>
      <c r="AJD193" s="26"/>
      <c r="AJE193" s="26"/>
      <c r="AJF193" s="26"/>
      <c r="AJG193" s="26"/>
      <c r="AJH193" s="26"/>
      <c r="AJI193" s="26"/>
      <c r="AJJ193" s="26"/>
      <c r="AJK193" s="26"/>
      <c r="AJL193" s="26"/>
      <c r="AJM193" s="26"/>
      <c r="AJN193" s="26"/>
      <c r="AJO193" s="26"/>
      <c r="AJP193" s="26"/>
      <c r="AJQ193" s="26"/>
      <c r="AJR193" s="26"/>
      <c r="AJS193" s="26"/>
      <c r="AJT193" s="26"/>
      <c r="AJU193" s="26"/>
      <c r="AJV193" s="26"/>
      <c r="AJW193" s="26"/>
      <c r="AJX193" s="26"/>
      <c r="AJY193" s="26"/>
      <c r="AJZ193" s="26"/>
      <c r="AKA193" s="26"/>
      <c r="AKB193" s="26"/>
      <c r="AKC193" s="26"/>
      <c r="AKD193" s="26"/>
      <c r="AKE193" s="26"/>
      <c r="AKF193" s="26"/>
      <c r="AKG193" s="26"/>
      <c r="AKH193" s="26"/>
      <c r="AKI193" s="26"/>
      <c r="AKJ193" s="26"/>
      <c r="AKK193" s="26"/>
      <c r="AKL193" s="26"/>
      <c r="AKM193" s="26"/>
      <c r="AKN193" s="26"/>
      <c r="AKO193" s="26"/>
      <c r="AKP193" s="26"/>
      <c r="AKQ193" s="26"/>
      <c r="AKR193" s="26"/>
      <c r="AKS193" s="26"/>
      <c r="AKT193" s="26"/>
      <c r="AKU193" s="26"/>
      <c r="AKV193" s="26"/>
      <c r="AKW193" s="26"/>
      <c r="AKX193" s="26"/>
      <c r="AKY193" s="26"/>
      <c r="AKZ193" s="26"/>
      <c r="ALA193" s="26"/>
      <c r="ALB193" s="26"/>
      <c r="ALC193" s="26"/>
      <c r="ALD193" s="26"/>
      <c r="ALE193" s="26"/>
      <c r="ALF193" s="26"/>
      <c r="ALG193" s="26"/>
      <c r="ALH193" s="26"/>
      <c r="ALI193" s="26"/>
      <c r="ALJ193" s="26"/>
      <c r="ALK193" s="26"/>
      <c r="ALL193" s="26"/>
      <c r="ALM193" s="26"/>
      <c r="ALN193" s="26"/>
      <c r="ALO193" s="26"/>
      <c r="ALP193" s="26"/>
      <c r="ALQ193" s="26"/>
      <c r="ALR193" s="26"/>
      <c r="ALS193" s="26"/>
      <c r="ALT193" s="26"/>
      <c r="ALU193" s="26"/>
      <c r="ALV193" s="26"/>
      <c r="ALW193" s="26"/>
      <c r="ALX193" s="26"/>
      <c r="ALY193" s="26"/>
      <c r="ALZ193" s="26"/>
      <c r="AMA193" s="26"/>
      <c r="AMB193" s="26"/>
      <c r="AMC193" s="26"/>
      <c r="AMD193" s="26"/>
      <c r="AME193" s="26"/>
      <c r="AMF193" s="26"/>
      <c r="AMG193" s="26"/>
      <c r="AMH193" s="26"/>
      <c r="AMI193" s="26"/>
      <c r="AMJ193" s="26"/>
    </row>
    <row r="194" spans="1:1024" hidden="1">
      <c r="A194" s="27">
        <v>1130187</v>
      </c>
      <c r="B194" s="83" t="s">
        <v>315</v>
      </c>
      <c r="C194" s="27">
        <v>40</v>
      </c>
      <c r="D194" s="41">
        <v>1</v>
      </c>
      <c r="E194" s="44">
        <v>1</v>
      </c>
      <c r="F194" s="43" t="s">
        <v>47</v>
      </c>
      <c r="G194" s="84" t="s">
        <v>314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  <c r="IW194" s="26"/>
      <c r="IX194" s="26"/>
      <c r="IY194" s="26"/>
      <c r="IZ194" s="26"/>
      <c r="JA194" s="26"/>
      <c r="JB194" s="26"/>
      <c r="JC194" s="26"/>
      <c r="JD194" s="26"/>
      <c r="JE194" s="26"/>
      <c r="JF194" s="26"/>
      <c r="JG194" s="26"/>
      <c r="JH194" s="26"/>
      <c r="JI194" s="26"/>
      <c r="JJ194" s="26"/>
      <c r="JK194" s="26"/>
      <c r="JL194" s="26"/>
      <c r="JM194" s="26"/>
      <c r="JN194" s="26"/>
      <c r="JO194" s="26"/>
      <c r="JP194" s="26"/>
      <c r="JQ194" s="26"/>
      <c r="JR194" s="26"/>
      <c r="JS194" s="26"/>
      <c r="JT194" s="26"/>
      <c r="JU194" s="26"/>
      <c r="JV194" s="26"/>
      <c r="JW194" s="26"/>
      <c r="JX194" s="26"/>
      <c r="JY194" s="26"/>
      <c r="JZ194" s="26"/>
      <c r="KA194" s="26"/>
      <c r="KB194" s="26"/>
      <c r="KC194" s="26"/>
      <c r="KD194" s="26"/>
      <c r="KE194" s="26"/>
      <c r="KF194" s="26"/>
      <c r="KG194" s="26"/>
      <c r="KH194" s="26"/>
      <c r="KI194" s="26"/>
      <c r="KJ194" s="26"/>
      <c r="KK194" s="26"/>
      <c r="KL194" s="26"/>
      <c r="KM194" s="26"/>
      <c r="KN194" s="26"/>
      <c r="KO194" s="26"/>
      <c r="KP194" s="26"/>
      <c r="KQ194" s="26"/>
      <c r="KR194" s="26"/>
      <c r="KS194" s="26"/>
      <c r="KT194" s="26"/>
      <c r="KU194" s="26"/>
      <c r="KV194" s="26"/>
      <c r="KW194" s="26"/>
      <c r="KX194" s="26"/>
      <c r="KY194" s="26"/>
      <c r="KZ194" s="26"/>
      <c r="LA194" s="26"/>
      <c r="LB194" s="26"/>
      <c r="LC194" s="26"/>
      <c r="LD194" s="26"/>
      <c r="LE194" s="26"/>
      <c r="LF194" s="26"/>
      <c r="LG194" s="26"/>
      <c r="LH194" s="26"/>
      <c r="LI194" s="26"/>
      <c r="LJ194" s="26"/>
      <c r="LK194" s="26"/>
      <c r="LL194" s="26"/>
      <c r="LM194" s="26"/>
      <c r="LN194" s="26"/>
      <c r="LO194" s="26"/>
      <c r="LP194" s="26"/>
      <c r="LQ194" s="26"/>
      <c r="LR194" s="26"/>
      <c r="LS194" s="26"/>
      <c r="LT194" s="26"/>
      <c r="LU194" s="26"/>
      <c r="LV194" s="26"/>
      <c r="LW194" s="26"/>
      <c r="LX194" s="26"/>
      <c r="LY194" s="26"/>
      <c r="LZ194" s="26"/>
      <c r="MA194" s="26"/>
      <c r="MB194" s="26"/>
      <c r="MC194" s="26"/>
      <c r="MD194" s="26"/>
      <c r="ME194" s="26"/>
      <c r="MF194" s="26"/>
      <c r="MG194" s="26"/>
      <c r="MH194" s="26"/>
      <c r="MI194" s="26"/>
      <c r="MJ194" s="26"/>
      <c r="MK194" s="26"/>
      <c r="ML194" s="26"/>
      <c r="MM194" s="26"/>
      <c r="MN194" s="26"/>
      <c r="MO194" s="26"/>
      <c r="MP194" s="26"/>
      <c r="MQ194" s="26"/>
      <c r="MR194" s="26"/>
      <c r="MS194" s="26"/>
      <c r="MT194" s="26"/>
      <c r="MU194" s="26"/>
      <c r="MV194" s="26"/>
      <c r="MW194" s="26"/>
      <c r="MX194" s="26"/>
      <c r="MY194" s="26"/>
      <c r="MZ194" s="26"/>
      <c r="NA194" s="26"/>
      <c r="NB194" s="26"/>
      <c r="NC194" s="26"/>
      <c r="ND194" s="26"/>
      <c r="NE194" s="26"/>
      <c r="NF194" s="26"/>
      <c r="NG194" s="26"/>
      <c r="NH194" s="26"/>
      <c r="NI194" s="26"/>
      <c r="NJ194" s="26"/>
      <c r="NK194" s="26"/>
      <c r="NL194" s="26"/>
      <c r="NM194" s="26"/>
      <c r="NN194" s="26"/>
      <c r="NO194" s="26"/>
      <c r="NP194" s="26"/>
      <c r="NQ194" s="26"/>
      <c r="NR194" s="26"/>
      <c r="NS194" s="26"/>
      <c r="NT194" s="26"/>
      <c r="NU194" s="26"/>
      <c r="NV194" s="26"/>
      <c r="NW194" s="26"/>
      <c r="NX194" s="26"/>
      <c r="NY194" s="26"/>
      <c r="NZ194" s="26"/>
      <c r="OA194" s="26"/>
      <c r="OB194" s="26"/>
      <c r="OC194" s="26"/>
      <c r="OD194" s="26"/>
      <c r="OE194" s="26"/>
      <c r="OF194" s="26"/>
      <c r="OG194" s="26"/>
      <c r="OH194" s="26"/>
      <c r="OI194" s="26"/>
      <c r="OJ194" s="26"/>
      <c r="OK194" s="26"/>
      <c r="OL194" s="26"/>
      <c r="OM194" s="26"/>
      <c r="ON194" s="26"/>
      <c r="OO194" s="26"/>
      <c r="OP194" s="26"/>
      <c r="OQ194" s="26"/>
      <c r="OR194" s="26"/>
      <c r="OS194" s="26"/>
      <c r="OT194" s="26"/>
      <c r="OU194" s="26"/>
      <c r="OV194" s="26"/>
      <c r="OW194" s="26"/>
      <c r="OX194" s="26"/>
      <c r="OY194" s="26"/>
      <c r="OZ194" s="26"/>
      <c r="PA194" s="26"/>
      <c r="PB194" s="26"/>
      <c r="PC194" s="26"/>
      <c r="PD194" s="26"/>
      <c r="PE194" s="26"/>
      <c r="PF194" s="26"/>
      <c r="PG194" s="26"/>
      <c r="PH194" s="26"/>
      <c r="PI194" s="26"/>
      <c r="PJ194" s="26"/>
      <c r="PK194" s="26"/>
      <c r="PL194" s="26"/>
      <c r="PM194" s="26"/>
      <c r="PN194" s="26"/>
      <c r="PO194" s="26"/>
      <c r="PP194" s="26"/>
      <c r="PQ194" s="26"/>
      <c r="PR194" s="26"/>
      <c r="PS194" s="26"/>
      <c r="PT194" s="26"/>
      <c r="PU194" s="26"/>
      <c r="PV194" s="26"/>
      <c r="PW194" s="26"/>
      <c r="PX194" s="26"/>
      <c r="PY194" s="26"/>
      <c r="PZ194" s="26"/>
      <c r="QA194" s="26"/>
      <c r="QB194" s="26"/>
      <c r="QC194" s="26"/>
      <c r="QD194" s="26"/>
      <c r="QE194" s="26"/>
      <c r="QF194" s="26"/>
      <c r="QG194" s="26"/>
      <c r="QH194" s="26"/>
      <c r="QI194" s="26"/>
      <c r="QJ194" s="26"/>
      <c r="QK194" s="26"/>
      <c r="QL194" s="26"/>
      <c r="QM194" s="26"/>
      <c r="QN194" s="26"/>
      <c r="QO194" s="26"/>
      <c r="QP194" s="26"/>
      <c r="QQ194" s="26"/>
      <c r="QR194" s="26"/>
      <c r="QS194" s="26"/>
      <c r="QT194" s="26"/>
      <c r="QU194" s="26"/>
      <c r="QV194" s="26"/>
      <c r="QW194" s="26"/>
      <c r="QX194" s="26"/>
      <c r="QY194" s="26"/>
      <c r="QZ194" s="26"/>
      <c r="RA194" s="26"/>
      <c r="RB194" s="26"/>
      <c r="RC194" s="26"/>
      <c r="RD194" s="26"/>
      <c r="RE194" s="26"/>
      <c r="RF194" s="26"/>
      <c r="RG194" s="26"/>
      <c r="RH194" s="26"/>
      <c r="RI194" s="26"/>
      <c r="RJ194" s="26"/>
      <c r="RK194" s="26"/>
      <c r="RL194" s="26"/>
      <c r="RM194" s="26"/>
      <c r="RN194" s="26"/>
      <c r="RO194" s="26"/>
      <c r="RP194" s="26"/>
      <c r="RQ194" s="26"/>
      <c r="RR194" s="26"/>
      <c r="RS194" s="26"/>
      <c r="RT194" s="26"/>
      <c r="RU194" s="26"/>
      <c r="RV194" s="26"/>
      <c r="RW194" s="26"/>
      <c r="RX194" s="26"/>
      <c r="RY194" s="26"/>
      <c r="RZ194" s="26"/>
      <c r="SA194" s="26"/>
      <c r="SB194" s="26"/>
      <c r="SC194" s="26"/>
      <c r="SD194" s="26"/>
      <c r="SE194" s="26"/>
      <c r="SF194" s="26"/>
      <c r="SG194" s="26"/>
      <c r="SH194" s="26"/>
      <c r="SI194" s="26"/>
      <c r="SJ194" s="26"/>
      <c r="SK194" s="26"/>
      <c r="SL194" s="26"/>
      <c r="SM194" s="26"/>
      <c r="SN194" s="26"/>
      <c r="SO194" s="26"/>
      <c r="SP194" s="26"/>
      <c r="SQ194" s="26"/>
      <c r="SR194" s="26"/>
      <c r="SS194" s="26"/>
      <c r="ST194" s="26"/>
      <c r="SU194" s="26"/>
      <c r="SV194" s="26"/>
      <c r="SW194" s="26"/>
      <c r="SX194" s="26"/>
      <c r="SY194" s="26"/>
      <c r="SZ194" s="26"/>
      <c r="TA194" s="26"/>
      <c r="TB194" s="26"/>
      <c r="TC194" s="26"/>
      <c r="TD194" s="26"/>
      <c r="TE194" s="26"/>
      <c r="TF194" s="26"/>
      <c r="TG194" s="26"/>
      <c r="TH194" s="26"/>
      <c r="TI194" s="26"/>
      <c r="TJ194" s="26"/>
      <c r="TK194" s="26"/>
      <c r="TL194" s="26"/>
      <c r="TM194" s="26"/>
      <c r="TN194" s="26"/>
      <c r="TO194" s="26"/>
      <c r="TP194" s="26"/>
      <c r="TQ194" s="26"/>
      <c r="TR194" s="26"/>
      <c r="TS194" s="26"/>
      <c r="TT194" s="26"/>
      <c r="TU194" s="26"/>
      <c r="TV194" s="26"/>
      <c r="TW194" s="26"/>
      <c r="TX194" s="26"/>
      <c r="TY194" s="26"/>
      <c r="TZ194" s="26"/>
      <c r="UA194" s="26"/>
      <c r="UB194" s="26"/>
      <c r="UC194" s="26"/>
      <c r="UD194" s="26"/>
      <c r="UE194" s="26"/>
      <c r="UF194" s="26"/>
      <c r="UG194" s="26"/>
      <c r="UH194" s="26"/>
      <c r="UI194" s="26"/>
      <c r="UJ194" s="26"/>
      <c r="UK194" s="26"/>
      <c r="UL194" s="26"/>
      <c r="UM194" s="26"/>
      <c r="UN194" s="26"/>
      <c r="UO194" s="26"/>
      <c r="UP194" s="26"/>
      <c r="UQ194" s="26"/>
      <c r="UR194" s="26"/>
      <c r="US194" s="26"/>
      <c r="UT194" s="26"/>
      <c r="UU194" s="26"/>
      <c r="UV194" s="26"/>
      <c r="UW194" s="26"/>
      <c r="UX194" s="26"/>
      <c r="UY194" s="26"/>
      <c r="UZ194" s="26"/>
      <c r="VA194" s="26"/>
      <c r="VB194" s="26"/>
      <c r="VC194" s="26"/>
      <c r="VD194" s="26"/>
      <c r="VE194" s="26"/>
      <c r="VF194" s="26"/>
      <c r="VG194" s="26"/>
      <c r="VH194" s="26"/>
      <c r="VI194" s="26"/>
      <c r="VJ194" s="26"/>
      <c r="VK194" s="26"/>
      <c r="VL194" s="26"/>
      <c r="VM194" s="26"/>
      <c r="VN194" s="26"/>
      <c r="VO194" s="26"/>
      <c r="VP194" s="26"/>
      <c r="VQ194" s="26"/>
      <c r="VR194" s="26"/>
      <c r="VS194" s="26"/>
      <c r="VT194" s="26"/>
      <c r="VU194" s="26"/>
      <c r="VV194" s="26"/>
      <c r="VW194" s="26"/>
      <c r="VX194" s="26"/>
      <c r="VY194" s="26"/>
      <c r="VZ194" s="26"/>
      <c r="WA194" s="26"/>
      <c r="WB194" s="26"/>
      <c r="WC194" s="26"/>
      <c r="WD194" s="26"/>
      <c r="WE194" s="26"/>
      <c r="WF194" s="26"/>
      <c r="WG194" s="26"/>
      <c r="WH194" s="26"/>
      <c r="WI194" s="26"/>
      <c r="WJ194" s="26"/>
      <c r="WK194" s="26"/>
      <c r="WL194" s="26"/>
      <c r="WM194" s="26"/>
      <c r="WN194" s="26"/>
      <c r="WO194" s="26"/>
      <c r="WP194" s="26"/>
      <c r="WQ194" s="26"/>
      <c r="WR194" s="26"/>
      <c r="WS194" s="26"/>
      <c r="WT194" s="26"/>
      <c r="WU194" s="26"/>
      <c r="WV194" s="26"/>
      <c r="WW194" s="26"/>
      <c r="WX194" s="26"/>
      <c r="WY194" s="26"/>
      <c r="WZ194" s="26"/>
      <c r="XA194" s="26"/>
      <c r="XB194" s="26"/>
      <c r="XC194" s="26"/>
      <c r="XD194" s="26"/>
      <c r="XE194" s="26"/>
      <c r="XF194" s="26"/>
      <c r="XG194" s="26"/>
      <c r="XH194" s="26"/>
      <c r="XI194" s="26"/>
      <c r="XJ194" s="26"/>
      <c r="XK194" s="26"/>
      <c r="XL194" s="26"/>
      <c r="XM194" s="26"/>
      <c r="XN194" s="26"/>
      <c r="XO194" s="26"/>
      <c r="XP194" s="26"/>
      <c r="XQ194" s="26"/>
      <c r="XR194" s="26"/>
      <c r="XS194" s="26"/>
      <c r="XT194" s="26"/>
      <c r="XU194" s="26"/>
      <c r="XV194" s="26"/>
      <c r="XW194" s="26"/>
      <c r="XX194" s="26"/>
      <c r="XY194" s="26"/>
      <c r="XZ194" s="26"/>
      <c r="YA194" s="26"/>
      <c r="YB194" s="26"/>
      <c r="YC194" s="26"/>
      <c r="YD194" s="26"/>
      <c r="YE194" s="26"/>
      <c r="YF194" s="26"/>
      <c r="YG194" s="26"/>
      <c r="YH194" s="26"/>
      <c r="YI194" s="26"/>
      <c r="YJ194" s="26"/>
      <c r="YK194" s="26"/>
      <c r="YL194" s="26"/>
      <c r="YM194" s="26"/>
      <c r="YN194" s="26"/>
      <c r="YO194" s="26"/>
      <c r="YP194" s="26"/>
      <c r="YQ194" s="26"/>
      <c r="YR194" s="26"/>
      <c r="YS194" s="26"/>
      <c r="YT194" s="26"/>
      <c r="YU194" s="26"/>
      <c r="YV194" s="26"/>
      <c r="YW194" s="26"/>
      <c r="YX194" s="26"/>
      <c r="YY194" s="26"/>
      <c r="YZ194" s="26"/>
      <c r="ZA194" s="26"/>
      <c r="ZB194" s="26"/>
      <c r="ZC194" s="26"/>
      <c r="ZD194" s="26"/>
      <c r="ZE194" s="26"/>
      <c r="ZF194" s="26"/>
      <c r="ZG194" s="26"/>
      <c r="ZH194" s="26"/>
      <c r="ZI194" s="26"/>
      <c r="ZJ194" s="26"/>
      <c r="ZK194" s="26"/>
      <c r="ZL194" s="26"/>
      <c r="ZM194" s="26"/>
      <c r="ZN194" s="26"/>
      <c r="ZO194" s="26"/>
      <c r="ZP194" s="26"/>
      <c r="ZQ194" s="26"/>
      <c r="ZR194" s="26"/>
      <c r="ZS194" s="26"/>
      <c r="ZT194" s="26"/>
      <c r="ZU194" s="26"/>
      <c r="ZV194" s="26"/>
      <c r="ZW194" s="26"/>
      <c r="ZX194" s="26"/>
      <c r="ZY194" s="26"/>
      <c r="ZZ194" s="26"/>
      <c r="AAA194" s="26"/>
      <c r="AAB194" s="26"/>
      <c r="AAC194" s="26"/>
      <c r="AAD194" s="26"/>
      <c r="AAE194" s="26"/>
      <c r="AAF194" s="26"/>
      <c r="AAG194" s="26"/>
      <c r="AAH194" s="26"/>
      <c r="AAI194" s="26"/>
      <c r="AAJ194" s="26"/>
      <c r="AAK194" s="26"/>
      <c r="AAL194" s="26"/>
      <c r="AAM194" s="26"/>
      <c r="AAN194" s="26"/>
      <c r="AAO194" s="26"/>
      <c r="AAP194" s="26"/>
      <c r="AAQ194" s="26"/>
      <c r="AAR194" s="26"/>
      <c r="AAS194" s="26"/>
      <c r="AAT194" s="26"/>
      <c r="AAU194" s="26"/>
      <c r="AAV194" s="26"/>
      <c r="AAW194" s="26"/>
      <c r="AAX194" s="26"/>
      <c r="AAY194" s="26"/>
      <c r="AAZ194" s="26"/>
      <c r="ABA194" s="26"/>
      <c r="ABB194" s="26"/>
      <c r="ABC194" s="26"/>
      <c r="ABD194" s="26"/>
      <c r="ABE194" s="26"/>
      <c r="ABF194" s="26"/>
      <c r="ABG194" s="26"/>
      <c r="ABH194" s="26"/>
      <c r="ABI194" s="26"/>
      <c r="ABJ194" s="26"/>
      <c r="ABK194" s="26"/>
      <c r="ABL194" s="26"/>
      <c r="ABM194" s="26"/>
      <c r="ABN194" s="26"/>
      <c r="ABO194" s="26"/>
      <c r="ABP194" s="26"/>
      <c r="ABQ194" s="26"/>
      <c r="ABR194" s="26"/>
      <c r="ABS194" s="26"/>
      <c r="ABT194" s="26"/>
      <c r="ABU194" s="26"/>
      <c r="ABV194" s="26"/>
      <c r="ABW194" s="26"/>
      <c r="ABX194" s="26"/>
      <c r="ABY194" s="26"/>
      <c r="ABZ194" s="26"/>
      <c r="ACA194" s="26"/>
      <c r="ACB194" s="26"/>
      <c r="ACC194" s="26"/>
      <c r="ACD194" s="26"/>
      <c r="ACE194" s="26"/>
      <c r="ACF194" s="26"/>
      <c r="ACG194" s="26"/>
      <c r="ACH194" s="26"/>
      <c r="ACI194" s="26"/>
      <c r="ACJ194" s="26"/>
      <c r="ACK194" s="26"/>
      <c r="ACL194" s="26"/>
      <c r="ACM194" s="26"/>
      <c r="ACN194" s="26"/>
      <c r="ACO194" s="26"/>
      <c r="ACP194" s="26"/>
      <c r="ACQ194" s="26"/>
      <c r="ACR194" s="26"/>
      <c r="ACS194" s="26"/>
      <c r="ACT194" s="26"/>
      <c r="ACU194" s="26"/>
      <c r="ACV194" s="26"/>
      <c r="ACW194" s="26"/>
      <c r="ACX194" s="26"/>
      <c r="ACY194" s="26"/>
      <c r="ACZ194" s="26"/>
      <c r="ADA194" s="26"/>
      <c r="ADB194" s="26"/>
      <c r="ADC194" s="26"/>
      <c r="ADD194" s="26"/>
      <c r="ADE194" s="26"/>
      <c r="ADF194" s="26"/>
      <c r="ADG194" s="26"/>
      <c r="ADH194" s="26"/>
      <c r="ADI194" s="26"/>
      <c r="ADJ194" s="26"/>
      <c r="ADK194" s="26"/>
      <c r="ADL194" s="26"/>
      <c r="ADM194" s="26"/>
      <c r="ADN194" s="26"/>
      <c r="ADO194" s="26"/>
      <c r="ADP194" s="26"/>
      <c r="ADQ194" s="26"/>
      <c r="ADR194" s="26"/>
      <c r="ADS194" s="26"/>
      <c r="ADT194" s="26"/>
      <c r="ADU194" s="26"/>
      <c r="ADV194" s="26"/>
      <c r="ADW194" s="26"/>
      <c r="ADX194" s="26"/>
      <c r="ADY194" s="26"/>
      <c r="ADZ194" s="26"/>
      <c r="AEA194" s="26"/>
      <c r="AEB194" s="26"/>
      <c r="AEC194" s="26"/>
      <c r="AED194" s="26"/>
      <c r="AEE194" s="26"/>
      <c r="AEF194" s="26"/>
      <c r="AEG194" s="26"/>
      <c r="AEH194" s="26"/>
      <c r="AEI194" s="26"/>
      <c r="AEJ194" s="26"/>
      <c r="AEK194" s="26"/>
      <c r="AEL194" s="26"/>
      <c r="AEM194" s="26"/>
      <c r="AEN194" s="26"/>
      <c r="AEO194" s="26"/>
      <c r="AEP194" s="26"/>
      <c r="AEQ194" s="26"/>
      <c r="AER194" s="26"/>
      <c r="AES194" s="26"/>
      <c r="AET194" s="26"/>
      <c r="AEU194" s="26"/>
      <c r="AEV194" s="26"/>
      <c r="AEW194" s="26"/>
      <c r="AEX194" s="26"/>
      <c r="AEY194" s="26"/>
      <c r="AEZ194" s="26"/>
      <c r="AFA194" s="26"/>
      <c r="AFB194" s="26"/>
      <c r="AFC194" s="26"/>
      <c r="AFD194" s="26"/>
      <c r="AFE194" s="26"/>
      <c r="AFF194" s="26"/>
      <c r="AFG194" s="26"/>
      <c r="AFH194" s="26"/>
      <c r="AFI194" s="26"/>
      <c r="AFJ194" s="26"/>
      <c r="AFK194" s="26"/>
      <c r="AFL194" s="26"/>
      <c r="AFM194" s="26"/>
      <c r="AFN194" s="26"/>
      <c r="AFO194" s="26"/>
      <c r="AFP194" s="26"/>
      <c r="AFQ194" s="26"/>
      <c r="AFR194" s="26"/>
      <c r="AFS194" s="26"/>
      <c r="AFT194" s="26"/>
      <c r="AFU194" s="26"/>
      <c r="AFV194" s="26"/>
      <c r="AFW194" s="26"/>
      <c r="AFX194" s="26"/>
      <c r="AFY194" s="26"/>
      <c r="AFZ194" s="26"/>
      <c r="AGA194" s="26"/>
      <c r="AGB194" s="26"/>
      <c r="AGC194" s="26"/>
      <c r="AGD194" s="26"/>
      <c r="AGE194" s="26"/>
      <c r="AGF194" s="26"/>
      <c r="AGG194" s="26"/>
      <c r="AGH194" s="26"/>
      <c r="AGI194" s="26"/>
      <c r="AGJ194" s="26"/>
      <c r="AGK194" s="26"/>
      <c r="AGL194" s="26"/>
      <c r="AGM194" s="26"/>
      <c r="AGN194" s="26"/>
      <c r="AGO194" s="26"/>
      <c r="AGP194" s="26"/>
      <c r="AGQ194" s="26"/>
      <c r="AGR194" s="26"/>
      <c r="AGS194" s="26"/>
      <c r="AGT194" s="26"/>
      <c r="AGU194" s="26"/>
      <c r="AGV194" s="26"/>
      <c r="AGW194" s="26"/>
      <c r="AGX194" s="26"/>
      <c r="AGY194" s="26"/>
      <c r="AGZ194" s="26"/>
      <c r="AHA194" s="26"/>
      <c r="AHB194" s="26"/>
      <c r="AHC194" s="26"/>
      <c r="AHD194" s="26"/>
      <c r="AHE194" s="26"/>
      <c r="AHF194" s="26"/>
      <c r="AHG194" s="26"/>
      <c r="AHH194" s="26"/>
      <c r="AHI194" s="26"/>
      <c r="AHJ194" s="26"/>
      <c r="AHK194" s="26"/>
      <c r="AHL194" s="26"/>
      <c r="AHM194" s="26"/>
      <c r="AHN194" s="26"/>
      <c r="AHO194" s="26"/>
      <c r="AHP194" s="26"/>
      <c r="AHQ194" s="26"/>
      <c r="AHR194" s="26"/>
      <c r="AHS194" s="26"/>
      <c r="AHT194" s="26"/>
      <c r="AHU194" s="26"/>
      <c r="AHV194" s="26"/>
      <c r="AHW194" s="26"/>
      <c r="AHX194" s="26"/>
      <c r="AHY194" s="26"/>
      <c r="AHZ194" s="26"/>
      <c r="AIA194" s="26"/>
      <c r="AIB194" s="26"/>
      <c r="AIC194" s="26"/>
      <c r="AID194" s="26"/>
      <c r="AIE194" s="26"/>
      <c r="AIF194" s="26"/>
      <c r="AIG194" s="26"/>
      <c r="AIH194" s="26"/>
      <c r="AII194" s="26"/>
      <c r="AIJ194" s="26"/>
      <c r="AIK194" s="26"/>
      <c r="AIL194" s="26"/>
      <c r="AIM194" s="26"/>
      <c r="AIN194" s="26"/>
      <c r="AIO194" s="26"/>
      <c r="AIP194" s="26"/>
      <c r="AIQ194" s="26"/>
      <c r="AIR194" s="26"/>
      <c r="AIS194" s="26"/>
      <c r="AIT194" s="26"/>
      <c r="AIU194" s="26"/>
      <c r="AIV194" s="26"/>
      <c r="AIW194" s="26"/>
      <c r="AIX194" s="26"/>
      <c r="AIY194" s="26"/>
      <c r="AIZ194" s="26"/>
      <c r="AJA194" s="26"/>
      <c r="AJB194" s="26"/>
      <c r="AJC194" s="26"/>
      <c r="AJD194" s="26"/>
      <c r="AJE194" s="26"/>
      <c r="AJF194" s="26"/>
      <c r="AJG194" s="26"/>
      <c r="AJH194" s="26"/>
      <c r="AJI194" s="26"/>
      <c r="AJJ194" s="26"/>
      <c r="AJK194" s="26"/>
      <c r="AJL194" s="26"/>
      <c r="AJM194" s="26"/>
      <c r="AJN194" s="26"/>
      <c r="AJO194" s="26"/>
      <c r="AJP194" s="26"/>
      <c r="AJQ194" s="26"/>
      <c r="AJR194" s="26"/>
      <c r="AJS194" s="26"/>
      <c r="AJT194" s="26"/>
      <c r="AJU194" s="26"/>
      <c r="AJV194" s="26"/>
      <c r="AJW194" s="26"/>
      <c r="AJX194" s="26"/>
      <c r="AJY194" s="26"/>
      <c r="AJZ194" s="26"/>
      <c r="AKA194" s="26"/>
      <c r="AKB194" s="26"/>
      <c r="AKC194" s="26"/>
      <c r="AKD194" s="26"/>
      <c r="AKE194" s="26"/>
      <c r="AKF194" s="26"/>
      <c r="AKG194" s="26"/>
      <c r="AKH194" s="26"/>
      <c r="AKI194" s="26"/>
      <c r="AKJ194" s="26"/>
      <c r="AKK194" s="26"/>
      <c r="AKL194" s="26"/>
      <c r="AKM194" s="26"/>
      <c r="AKN194" s="26"/>
      <c r="AKO194" s="26"/>
      <c r="AKP194" s="26"/>
      <c r="AKQ194" s="26"/>
      <c r="AKR194" s="26"/>
      <c r="AKS194" s="26"/>
      <c r="AKT194" s="26"/>
      <c r="AKU194" s="26"/>
      <c r="AKV194" s="26"/>
      <c r="AKW194" s="26"/>
      <c r="AKX194" s="26"/>
      <c r="AKY194" s="26"/>
      <c r="AKZ194" s="26"/>
      <c r="ALA194" s="26"/>
      <c r="ALB194" s="26"/>
      <c r="ALC194" s="26"/>
      <c r="ALD194" s="26"/>
      <c r="ALE194" s="26"/>
      <c r="ALF194" s="26"/>
      <c r="ALG194" s="26"/>
      <c r="ALH194" s="26"/>
      <c r="ALI194" s="26"/>
      <c r="ALJ194" s="26"/>
      <c r="ALK194" s="26"/>
      <c r="ALL194" s="26"/>
      <c r="ALM194" s="26"/>
      <c r="ALN194" s="26"/>
      <c r="ALO194" s="26"/>
      <c r="ALP194" s="26"/>
      <c r="ALQ194" s="26"/>
      <c r="ALR194" s="26"/>
      <c r="ALS194" s="26"/>
      <c r="ALT194" s="26"/>
      <c r="ALU194" s="26"/>
      <c r="ALV194" s="26"/>
      <c r="ALW194" s="26"/>
      <c r="ALX194" s="26"/>
      <c r="ALY194" s="26"/>
      <c r="ALZ194" s="26"/>
      <c r="AMA194" s="26"/>
      <c r="AMB194" s="26"/>
      <c r="AMC194" s="26"/>
      <c r="AMD194" s="26"/>
      <c r="AME194" s="26"/>
      <c r="AMF194" s="26"/>
      <c r="AMG194" s="26"/>
      <c r="AMH194" s="26"/>
      <c r="AMI194" s="26"/>
      <c r="AMJ194" s="26"/>
    </row>
    <row r="195" spans="1:1024" hidden="1">
      <c r="A195" s="27">
        <v>1130188</v>
      </c>
      <c r="B195" s="83" t="s">
        <v>320</v>
      </c>
      <c r="C195" s="27">
        <v>40</v>
      </c>
      <c r="D195" s="41">
        <v>1</v>
      </c>
      <c r="E195" s="44">
        <v>1</v>
      </c>
      <c r="F195" s="43" t="s">
        <v>47</v>
      </c>
      <c r="G195" s="84" t="s">
        <v>313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  <c r="IW195" s="26"/>
      <c r="IX195" s="26"/>
      <c r="IY195" s="26"/>
      <c r="IZ195" s="26"/>
      <c r="JA195" s="26"/>
      <c r="JB195" s="26"/>
      <c r="JC195" s="26"/>
      <c r="JD195" s="26"/>
      <c r="JE195" s="26"/>
      <c r="JF195" s="26"/>
      <c r="JG195" s="26"/>
      <c r="JH195" s="26"/>
      <c r="JI195" s="26"/>
      <c r="JJ195" s="26"/>
      <c r="JK195" s="26"/>
      <c r="JL195" s="26"/>
      <c r="JM195" s="26"/>
      <c r="JN195" s="26"/>
      <c r="JO195" s="26"/>
      <c r="JP195" s="26"/>
      <c r="JQ195" s="26"/>
      <c r="JR195" s="26"/>
      <c r="JS195" s="26"/>
      <c r="JT195" s="26"/>
      <c r="JU195" s="26"/>
      <c r="JV195" s="26"/>
      <c r="JW195" s="26"/>
      <c r="JX195" s="26"/>
      <c r="JY195" s="26"/>
      <c r="JZ195" s="26"/>
      <c r="KA195" s="26"/>
      <c r="KB195" s="26"/>
      <c r="KC195" s="26"/>
      <c r="KD195" s="26"/>
      <c r="KE195" s="26"/>
      <c r="KF195" s="26"/>
      <c r="KG195" s="26"/>
      <c r="KH195" s="26"/>
      <c r="KI195" s="26"/>
      <c r="KJ195" s="26"/>
      <c r="KK195" s="26"/>
      <c r="KL195" s="26"/>
      <c r="KM195" s="26"/>
      <c r="KN195" s="26"/>
      <c r="KO195" s="26"/>
      <c r="KP195" s="26"/>
      <c r="KQ195" s="26"/>
      <c r="KR195" s="26"/>
      <c r="KS195" s="26"/>
      <c r="KT195" s="26"/>
      <c r="KU195" s="26"/>
      <c r="KV195" s="26"/>
      <c r="KW195" s="26"/>
      <c r="KX195" s="26"/>
      <c r="KY195" s="26"/>
      <c r="KZ195" s="26"/>
      <c r="LA195" s="26"/>
      <c r="LB195" s="26"/>
      <c r="LC195" s="26"/>
      <c r="LD195" s="26"/>
      <c r="LE195" s="26"/>
      <c r="LF195" s="26"/>
      <c r="LG195" s="26"/>
      <c r="LH195" s="26"/>
      <c r="LI195" s="26"/>
      <c r="LJ195" s="26"/>
      <c r="LK195" s="26"/>
      <c r="LL195" s="26"/>
      <c r="LM195" s="26"/>
      <c r="LN195" s="26"/>
      <c r="LO195" s="26"/>
      <c r="LP195" s="26"/>
      <c r="LQ195" s="26"/>
      <c r="LR195" s="26"/>
      <c r="LS195" s="26"/>
      <c r="LT195" s="26"/>
      <c r="LU195" s="26"/>
      <c r="LV195" s="26"/>
      <c r="LW195" s="26"/>
      <c r="LX195" s="26"/>
      <c r="LY195" s="26"/>
      <c r="LZ195" s="26"/>
      <c r="MA195" s="26"/>
      <c r="MB195" s="26"/>
      <c r="MC195" s="26"/>
      <c r="MD195" s="26"/>
      <c r="ME195" s="26"/>
      <c r="MF195" s="26"/>
      <c r="MG195" s="26"/>
      <c r="MH195" s="26"/>
      <c r="MI195" s="26"/>
      <c r="MJ195" s="26"/>
      <c r="MK195" s="26"/>
      <c r="ML195" s="26"/>
      <c r="MM195" s="26"/>
      <c r="MN195" s="26"/>
      <c r="MO195" s="26"/>
      <c r="MP195" s="26"/>
      <c r="MQ195" s="26"/>
      <c r="MR195" s="26"/>
      <c r="MS195" s="26"/>
      <c r="MT195" s="26"/>
      <c r="MU195" s="26"/>
      <c r="MV195" s="26"/>
      <c r="MW195" s="26"/>
      <c r="MX195" s="26"/>
      <c r="MY195" s="26"/>
      <c r="MZ195" s="26"/>
      <c r="NA195" s="26"/>
      <c r="NB195" s="26"/>
      <c r="NC195" s="26"/>
      <c r="ND195" s="26"/>
      <c r="NE195" s="26"/>
      <c r="NF195" s="26"/>
      <c r="NG195" s="26"/>
      <c r="NH195" s="26"/>
      <c r="NI195" s="26"/>
      <c r="NJ195" s="26"/>
      <c r="NK195" s="26"/>
      <c r="NL195" s="26"/>
      <c r="NM195" s="26"/>
      <c r="NN195" s="26"/>
      <c r="NO195" s="26"/>
      <c r="NP195" s="26"/>
      <c r="NQ195" s="26"/>
      <c r="NR195" s="26"/>
      <c r="NS195" s="26"/>
      <c r="NT195" s="26"/>
      <c r="NU195" s="26"/>
      <c r="NV195" s="26"/>
      <c r="NW195" s="26"/>
      <c r="NX195" s="26"/>
      <c r="NY195" s="26"/>
      <c r="NZ195" s="26"/>
      <c r="OA195" s="26"/>
      <c r="OB195" s="26"/>
      <c r="OC195" s="26"/>
      <c r="OD195" s="26"/>
      <c r="OE195" s="26"/>
      <c r="OF195" s="26"/>
      <c r="OG195" s="26"/>
      <c r="OH195" s="26"/>
      <c r="OI195" s="26"/>
      <c r="OJ195" s="26"/>
      <c r="OK195" s="26"/>
      <c r="OL195" s="26"/>
      <c r="OM195" s="26"/>
      <c r="ON195" s="26"/>
      <c r="OO195" s="26"/>
      <c r="OP195" s="26"/>
      <c r="OQ195" s="26"/>
      <c r="OR195" s="26"/>
      <c r="OS195" s="26"/>
      <c r="OT195" s="26"/>
      <c r="OU195" s="26"/>
      <c r="OV195" s="26"/>
      <c r="OW195" s="26"/>
      <c r="OX195" s="26"/>
      <c r="OY195" s="26"/>
      <c r="OZ195" s="26"/>
      <c r="PA195" s="26"/>
      <c r="PB195" s="26"/>
      <c r="PC195" s="26"/>
      <c r="PD195" s="26"/>
      <c r="PE195" s="26"/>
      <c r="PF195" s="26"/>
      <c r="PG195" s="26"/>
      <c r="PH195" s="26"/>
      <c r="PI195" s="26"/>
      <c r="PJ195" s="26"/>
      <c r="PK195" s="26"/>
      <c r="PL195" s="26"/>
      <c r="PM195" s="26"/>
      <c r="PN195" s="26"/>
      <c r="PO195" s="26"/>
      <c r="PP195" s="26"/>
      <c r="PQ195" s="26"/>
      <c r="PR195" s="26"/>
      <c r="PS195" s="26"/>
      <c r="PT195" s="26"/>
      <c r="PU195" s="26"/>
      <c r="PV195" s="26"/>
      <c r="PW195" s="26"/>
      <c r="PX195" s="26"/>
      <c r="PY195" s="26"/>
      <c r="PZ195" s="26"/>
      <c r="QA195" s="26"/>
      <c r="QB195" s="26"/>
      <c r="QC195" s="26"/>
      <c r="QD195" s="26"/>
      <c r="QE195" s="26"/>
      <c r="QF195" s="26"/>
      <c r="QG195" s="26"/>
      <c r="QH195" s="26"/>
      <c r="QI195" s="26"/>
      <c r="QJ195" s="26"/>
      <c r="QK195" s="26"/>
      <c r="QL195" s="26"/>
      <c r="QM195" s="26"/>
      <c r="QN195" s="26"/>
      <c r="QO195" s="26"/>
      <c r="QP195" s="26"/>
      <c r="QQ195" s="26"/>
      <c r="QR195" s="26"/>
      <c r="QS195" s="26"/>
      <c r="QT195" s="26"/>
      <c r="QU195" s="26"/>
      <c r="QV195" s="26"/>
      <c r="QW195" s="26"/>
      <c r="QX195" s="26"/>
      <c r="QY195" s="26"/>
      <c r="QZ195" s="26"/>
      <c r="RA195" s="26"/>
      <c r="RB195" s="26"/>
      <c r="RC195" s="26"/>
      <c r="RD195" s="26"/>
      <c r="RE195" s="26"/>
      <c r="RF195" s="26"/>
      <c r="RG195" s="26"/>
      <c r="RH195" s="26"/>
      <c r="RI195" s="26"/>
      <c r="RJ195" s="26"/>
      <c r="RK195" s="26"/>
      <c r="RL195" s="26"/>
      <c r="RM195" s="26"/>
      <c r="RN195" s="26"/>
      <c r="RO195" s="26"/>
      <c r="RP195" s="26"/>
      <c r="RQ195" s="26"/>
      <c r="RR195" s="26"/>
      <c r="RS195" s="26"/>
      <c r="RT195" s="26"/>
      <c r="RU195" s="26"/>
      <c r="RV195" s="26"/>
      <c r="RW195" s="26"/>
      <c r="RX195" s="26"/>
      <c r="RY195" s="26"/>
      <c r="RZ195" s="26"/>
      <c r="SA195" s="26"/>
      <c r="SB195" s="26"/>
      <c r="SC195" s="26"/>
      <c r="SD195" s="26"/>
      <c r="SE195" s="26"/>
      <c r="SF195" s="26"/>
      <c r="SG195" s="26"/>
      <c r="SH195" s="26"/>
      <c r="SI195" s="26"/>
      <c r="SJ195" s="26"/>
      <c r="SK195" s="26"/>
      <c r="SL195" s="26"/>
      <c r="SM195" s="26"/>
      <c r="SN195" s="26"/>
      <c r="SO195" s="26"/>
      <c r="SP195" s="26"/>
      <c r="SQ195" s="26"/>
      <c r="SR195" s="26"/>
      <c r="SS195" s="26"/>
      <c r="ST195" s="26"/>
      <c r="SU195" s="26"/>
      <c r="SV195" s="26"/>
      <c r="SW195" s="26"/>
      <c r="SX195" s="26"/>
      <c r="SY195" s="26"/>
      <c r="SZ195" s="26"/>
      <c r="TA195" s="26"/>
      <c r="TB195" s="26"/>
      <c r="TC195" s="26"/>
      <c r="TD195" s="26"/>
      <c r="TE195" s="26"/>
      <c r="TF195" s="26"/>
      <c r="TG195" s="26"/>
      <c r="TH195" s="26"/>
      <c r="TI195" s="26"/>
      <c r="TJ195" s="26"/>
      <c r="TK195" s="26"/>
      <c r="TL195" s="26"/>
      <c r="TM195" s="26"/>
      <c r="TN195" s="26"/>
      <c r="TO195" s="26"/>
      <c r="TP195" s="26"/>
      <c r="TQ195" s="26"/>
      <c r="TR195" s="26"/>
      <c r="TS195" s="26"/>
      <c r="TT195" s="26"/>
      <c r="TU195" s="26"/>
      <c r="TV195" s="26"/>
      <c r="TW195" s="26"/>
      <c r="TX195" s="26"/>
      <c r="TY195" s="26"/>
      <c r="TZ195" s="26"/>
      <c r="UA195" s="26"/>
      <c r="UB195" s="26"/>
      <c r="UC195" s="26"/>
      <c r="UD195" s="26"/>
      <c r="UE195" s="26"/>
      <c r="UF195" s="26"/>
      <c r="UG195" s="26"/>
      <c r="UH195" s="26"/>
      <c r="UI195" s="26"/>
      <c r="UJ195" s="26"/>
      <c r="UK195" s="26"/>
      <c r="UL195" s="26"/>
      <c r="UM195" s="26"/>
      <c r="UN195" s="26"/>
      <c r="UO195" s="26"/>
      <c r="UP195" s="26"/>
      <c r="UQ195" s="26"/>
      <c r="UR195" s="26"/>
      <c r="US195" s="26"/>
      <c r="UT195" s="26"/>
      <c r="UU195" s="26"/>
      <c r="UV195" s="26"/>
      <c r="UW195" s="26"/>
      <c r="UX195" s="26"/>
      <c r="UY195" s="26"/>
      <c r="UZ195" s="26"/>
      <c r="VA195" s="26"/>
      <c r="VB195" s="26"/>
      <c r="VC195" s="26"/>
      <c r="VD195" s="26"/>
      <c r="VE195" s="26"/>
      <c r="VF195" s="26"/>
      <c r="VG195" s="26"/>
      <c r="VH195" s="26"/>
      <c r="VI195" s="26"/>
      <c r="VJ195" s="26"/>
      <c r="VK195" s="26"/>
      <c r="VL195" s="26"/>
      <c r="VM195" s="26"/>
      <c r="VN195" s="26"/>
      <c r="VO195" s="26"/>
      <c r="VP195" s="26"/>
      <c r="VQ195" s="26"/>
      <c r="VR195" s="26"/>
      <c r="VS195" s="26"/>
      <c r="VT195" s="26"/>
      <c r="VU195" s="26"/>
      <c r="VV195" s="26"/>
      <c r="VW195" s="26"/>
      <c r="VX195" s="26"/>
      <c r="VY195" s="26"/>
      <c r="VZ195" s="26"/>
      <c r="WA195" s="26"/>
      <c r="WB195" s="26"/>
      <c r="WC195" s="26"/>
      <c r="WD195" s="26"/>
      <c r="WE195" s="26"/>
      <c r="WF195" s="26"/>
      <c r="WG195" s="26"/>
      <c r="WH195" s="26"/>
      <c r="WI195" s="26"/>
      <c r="WJ195" s="26"/>
      <c r="WK195" s="26"/>
      <c r="WL195" s="26"/>
      <c r="WM195" s="26"/>
      <c r="WN195" s="26"/>
      <c r="WO195" s="26"/>
      <c r="WP195" s="26"/>
      <c r="WQ195" s="26"/>
      <c r="WR195" s="26"/>
      <c r="WS195" s="26"/>
      <c r="WT195" s="26"/>
      <c r="WU195" s="26"/>
      <c r="WV195" s="26"/>
      <c r="WW195" s="26"/>
      <c r="WX195" s="26"/>
      <c r="WY195" s="26"/>
      <c r="WZ195" s="26"/>
      <c r="XA195" s="26"/>
      <c r="XB195" s="26"/>
      <c r="XC195" s="26"/>
      <c r="XD195" s="26"/>
      <c r="XE195" s="26"/>
      <c r="XF195" s="26"/>
      <c r="XG195" s="26"/>
      <c r="XH195" s="26"/>
      <c r="XI195" s="26"/>
      <c r="XJ195" s="26"/>
      <c r="XK195" s="26"/>
      <c r="XL195" s="26"/>
      <c r="XM195" s="26"/>
      <c r="XN195" s="26"/>
      <c r="XO195" s="26"/>
      <c r="XP195" s="26"/>
      <c r="XQ195" s="26"/>
      <c r="XR195" s="26"/>
      <c r="XS195" s="26"/>
      <c r="XT195" s="26"/>
      <c r="XU195" s="26"/>
      <c r="XV195" s="26"/>
      <c r="XW195" s="26"/>
      <c r="XX195" s="26"/>
      <c r="XY195" s="26"/>
      <c r="XZ195" s="26"/>
      <c r="YA195" s="26"/>
      <c r="YB195" s="26"/>
      <c r="YC195" s="26"/>
      <c r="YD195" s="26"/>
      <c r="YE195" s="26"/>
      <c r="YF195" s="26"/>
      <c r="YG195" s="26"/>
      <c r="YH195" s="26"/>
      <c r="YI195" s="26"/>
      <c r="YJ195" s="26"/>
      <c r="YK195" s="26"/>
      <c r="YL195" s="26"/>
      <c r="YM195" s="26"/>
      <c r="YN195" s="26"/>
      <c r="YO195" s="26"/>
      <c r="YP195" s="26"/>
      <c r="YQ195" s="26"/>
      <c r="YR195" s="26"/>
      <c r="YS195" s="26"/>
      <c r="YT195" s="26"/>
      <c r="YU195" s="26"/>
      <c r="YV195" s="26"/>
      <c r="YW195" s="26"/>
      <c r="YX195" s="26"/>
      <c r="YY195" s="26"/>
      <c r="YZ195" s="26"/>
      <c r="ZA195" s="26"/>
      <c r="ZB195" s="26"/>
      <c r="ZC195" s="26"/>
      <c r="ZD195" s="26"/>
      <c r="ZE195" s="26"/>
      <c r="ZF195" s="26"/>
      <c r="ZG195" s="26"/>
      <c r="ZH195" s="26"/>
      <c r="ZI195" s="26"/>
      <c r="ZJ195" s="26"/>
      <c r="ZK195" s="26"/>
      <c r="ZL195" s="26"/>
      <c r="ZM195" s="26"/>
      <c r="ZN195" s="26"/>
      <c r="ZO195" s="26"/>
      <c r="ZP195" s="26"/>
      <c r="ZQ195" s="26"/>
      <c r="ZR195" s="26"/>
      <c r="ZS195" s="26"/>
      <c r="ZT195" s="26"/>
      <c r="ZU195" s="26"/>
      <c r="ZV195" s="26"/>
      <c r="ZW195" s="26"/>
      <c r="ZX195" s="26"/>
      <c r="ZY195" s="26"/>
      <c r="ZZ195" s="26"/>
      <c r="AAA195" s="26"/>
      <c r="AAB195" s="26"/>
      <c r="AAC195" s="26"/>
      <c r="AAD195" s="26"/>
      <c r="AAE195" s="26"/>
      <c r="AAF195" s="26"/>
      <c r="AAG195" s="26"/>
      <c r="AAH195" s="26"/>
      <c r="AAI195" s="26"/>
      <c r="AAJ195" s="26"/>
      <c r="AAK195" s="26"/>
      <c r="AAL195" s="26"/>
      <c r="AAM195" s="26"/>
      <c r="AAN195" s="26"/>
      <c r="AAO195" s="26"/>
      <c r="AAP195" s="26"/>
      <c r="AAQ195" s="26"/>
      <c r="AAR195" s="26"/>
      <c r="AAS195" s="26"/>
      <c r="AAT195" s="26"/>
      <c r="AAU195" s="26"/>
      <c r="AAV195" s="26"/>
      <c r="AAW195" s="26"/>
      <c r="AAX195" s="26"/>
      <c r="AAY195" s="26"/>
      <c r="AAZ195" s="26"/>
      <c r="ABA195" s="26"/>
      <c r="ABB195" s="26"/>
      <c r="ABC195" s="26"/>
      <c r="ABD195" s="26"/>
      <c r="ABE195" s="26"/>
      <c r="ABF195" s="26"/>
      <c r="ABG195" s="26"/>
      <c r="ABH195" s="26"/>
      <c r="ABI195" s="26"/>
      <c r="ABJ195" s="26"/>
      <c r="ABK195" s="26"/>
      <c r="ABL195" s="26"/>
      <c r="ABM195" s="26"/>
      <c r="ABN195" s="26"/>
      <c r="ABO195" s="26"/>
      <c r="ABP195" s="26"/>
      <c r="ABQ195" s="26"/>
      <c r="ABR195" s="26"/>
      <c r="ABS195" s="26"/>
      <c r="ABT195" s="26"/>
      <c r="ABU195" s="26"/>
      <c r="ABV195" s="26"/>
      <c r="ABW195" s="26"/>
      <c r="ABX195" s="26"/>
      <c r="ABY195" s="26"/>
      <c r="ABZ195" s="26"/>
      <c r="ACA195" s="26"/>
      <c r="ACB195" s="26"/>
      <c r="ACC195" s="26"/>
      <c r="ACD195" s="26"/>
      <c r="ACE195" s="26"/>
      <c r="ACF195" s="26"/>
      <c r="ACG195" s="26"/>
      <c r="ACH195" s="26"/>
      <c r="ACI195" s="26"/>
      <c r="ACJ195" s="26"/>
      <c r="ACK195" s="26"/>
      <c r="ACL195" s="26"/>
      <c r="ACM195" s="26"/>
      <c r="ACN195" s="26"/>
      <c r="ACO195" s="26"/>
      <c r="ACP195" s="26"/>
      <c r="ACQ195" s="26"/>
      <c r="ACR195" s="26"/>
      <c r="ACS195" s="26"/>
      <c r="ACT195" s="26"/>
      <c r="ACU195" s="26"/>
      <c r="ACV195" s="26"/>
      <c r="ACW195" s="26"/>
      <c r="ACX195" s="26"/>
      <c r="ACY195" s="26"/>
      <c r="ACZ195" s="26"/>
      <c r="ADA195" s="26"/>
      <c r="ADB195" s="26"/>
      <c r="ADC195" s="26"/>
      <c r="ADD195" s="26"/>
      <c r="ADE195" s="26"/>
      <c r="ADF195" s="26"/>
      <c r="ADG195" s="26"/>
      <c r="ADH195" s="26"/>
      <c r="ADI195" s="26"/>
      <c r="ADJ195" s="26"/>
      <c r="ADK195" s="26"/>
      <c r="ADL195" s="26"/>
      <c r="ADM195" s="26"/>
      <c r="ADN195" s="26"/>
      <c r="ADO195" s="26"/>
      <c r="ADP195" s="26"/>
      <c r="ADQ195" s="26"/>
      <c r="ADR195" s="26"/>
      <c r="ADS195" s="26"/>
      <c r="ADT195" s="26"/>
      <c r="ADU195" s="26"/>
      <c r="ADV195" s="26"/>
      <c r="ADW195" s="26"/>
      <c r="ADX195" s="26"/>
      <c r="ADY195" s="26"/>
      <c r="ADZ195" s="26"/>
      <c r="AEA195" s="26"/>
      <c r="AEB195" s="26"/>
      <c r="AEC195" s="26"/>
      <c r="AED195" s="26"/>
      <c r="AEE195" s="26"/>
      <c r="AEF195" s="26"/>
      <c r="AEG195" s="26"/>
      <c r="AEH195" s="26"/>
      <c r="AEI195" s="26"/>
      <c r="AEJ195" s="26"/>
      <c r="AEK195" s="26"/>
      <c r="AEL195" s="26"/>
      <c r="AEM195" s="26"/>
      <c r="AEN195" s="26"/>
      <c r="AEO195" s="26"/>
      <c r="AEP195" s="26"/>
      <c r="AEQ195" s="26"/>
      <c r="AER195" s="26"/>
      <c r="AES195" s="26"/>
      <c r="AET195" s="26"/>
      <c r="AEU195" s="26"/>
      <c r="AEV195" s="26"/>
      <c r="AEW195" s="26"/>
      <c r="AEX195" s="26"/>
      <c r="AEY195" s="26"/>
      <c r="AEZ195" s="26"/>
      <c r="AFA195" s="26"/>
      <c r="AFB195" s="26"/>
      <c r="AFC195" s="26"/>
      <c r="AFD195" s="26"/>
      <c r="AFE195" s="26"/>
      <c r="AFF195" s="26"/>
      <c r="AFG195" s="26"/>
      <c r="AFH195" s="26"/>
      <c r="AFI195" s="26"/>
      <c r="AFJ195" s="26"/>
      <c r="AFK195" s="26"/>
      <c r="AFL195" s="26"/>
      <c r="AFM195" s="26"/>
      <c r="AFN195" s="26"/>
      <c r="AFO195" s="26"/>
      <c r="AFP195" s="26"/>
      <c r="AFQ195" s="26"/>
      <c r="AFR195" s="26"/>
      <c r="AFS195" s="26"/>
      <c r="AFT195" s="26"/>
      <c r="AFU195" s="26"/>
      <c r="AFV195" s="26"/>
      <c r="AFW195" s="26"/>
      <c r="AFX195" s="26"/>
      <c r="AFY195" s="26"/>
      <c r="AFZ195" s="26"/>
      <c r="AGA195" s="26"/>
      <c r="AGB195" s="26"/>
      <c r="AGC195" s="26"/>
      <c r="AGD195" s="26"/>
      <c r="AGE195" s="26"/>
      <c r="AGF195" s="26"/>
      <c r="AGG195" s="26"/>
      <c r="AGH195" s="26"/>
      <c r="AGI195" s="26"/>
      <c r="AGJ195" s="26"/>
      <c r="AGK195" s="26"/>
      <c r="AGL195" s="26"/>
      <c r="AGM195" s="26"/>
      <c r="AGN195" s="26"/>
      <c r="AGO195" s="26"/>
      <c r="AGP195" s="26"/>
      <c r="AGQ195" s="26"/>
      <c r="AGR195" s="26"/>
      <c r="AGS195" s="26"/>
      <c r="AGT195" s="26"/>
      <c r="AGU195" s="26"/>
      <c r="AGV195" s="26"/>
      <c r="AGW195" s="26"/>
      <c r="AGX195" s="26"/>
      <c r="AGY195" s="26"/>
      <c r="AGZ195" s="26"/>
      <c r="AHA195" s="26"/>
      <c r="AHB195" s="26"/>
      <c r="AHC195" s="26"/>
      <c r="AHD195" s="26"/>
      <c r="AHE195" s="26"/>
      <c r="AHF195" s="26"/>
      <c r="AHG195" s="26"/>
      <c r="AHH195" s="26"/>
      <c r="AHI195" s="26"/>
      <c r="AHJ195" s="26"/>
      <c r="AHK195" s="26"/>
      <c r="AHL195" s="26"/>
      <c r="AHM195" s="26"/>
      <c r="AHN195" s="26"/>
      <c r="AHO195" s="26"/>
      <c r="AHP195" s="26"/>
      <c r="AHQ195" s="26"/>
      <c r="AHR195" s="26"/>
      <c r="AHS195" s="26"/>
      <c r="AHT195" s="26"/>
      <c r="AHU195" s="26"/>
      <c r="AHV195" s="26"/>
      <c r="AHW195" s="26"/>
      <c r="AHX195" s="26"/>
      <c r="AHY195" s="26"/>
      <c r="AHZ195" s="26"/>
      <c r="AIA195" s="26"/>
      <c r="AIB195" s="26"/>
      <c r="AIC195" s="26"/>
      <c r="AID195" s="26"/>
      <c r="AIE195" s="26"/>
      <c r="AIF195" s="26"/>
      <c r="AIG195" s="26"/>
      <c r="AIH195" s="26"/>
      <c r="AII195" s="26"/>
      <c r="AIJ195" s="26"/>
      <c r="AIK195" s="26"/>
      <c r="AIL195" s="26"/>
      <c r="AIM195" s="26"/>
      <c r="AIN195" s="26"/>
      <c r="AIO195" s="26"/>
      <c r="AIP195" s="26"/>
      <c r="AIQ195" s="26"/>
      <c r="AIR195" s="26"/>
      <c r="AIS195" s="26"/>
      <c r="AIT195" s="26"/>
      <c r="AIU195" s="26"/>
      <c r="AIV195" s="26"/>
      <c r="AIW195" s="26"/>
      <c r="AIX195" s="26"/>
      <c r="AIY195" s="26"/>
      <c r="AIZ195" s="26"/>
      <c r="AJA195" s="26"/>
      <c r="AJB195" s="26"/>
      <c r="AJC195" s="26"/>
      <c r="AJD195" s="26"/>
      <c r="AJE195" s="26"/>
      <c r="AJF195" s="26"/>
      <c r="AJG195" s="26"/>
      <c r="AJH195" s="26"/>
      <c r="AJI195" s="26"/>
      <c r="AJJ195" s="26"/>
      <c r="AJK195" s="26"/>
      <c r="AJL195" s="26"/>
      <c r="AJM195" s="26"/>
      <c r="AJN195" s="26"/>
      <c r="AJO195" s="26"/>
      <c r="AJP195" s="26"/>
      <c r="AJQ195" s="26"/>
      <c r="AJR195" s="26"/>
      <c r="AJS195" s="26"/>
      <c r="AJT195" s="26"/>
      <c r="AJU195" s="26"/>
      <c r="AJV195" s="26"/>
      <c r="AJW195" s="26"/>
      <c r="AJX195" s="26"/>
      <c r="AJY195" s="26"/>
      <c r="AJZ195" s="26"/>
      <c r="AKA195" s="26"/>
      <c r="AKB195" s="26"/>
      <c r="AKC195" s="26"/>
      <c r="AKD195" s="26"/>
      <c r="AKE195" s="26"/>
      <c r="AKF195" s="26"/>
      <c r="AKG195" s="26"/>
      <c r="AKH195" s="26"/>
      <c r="AKI195" s="26"/>
      <c r="AKJ195" s="26"/>
      <c r="AKK195" s="26"/>
      <c r="AKL195" s="26"/>
      <c r="AKM195" s="26"/>
      <c r="AKN195" s="26"/>
      <c r="AKO195" s="26"/>
      <c r="AKP195" s="26"/>
      <c r="AKQ195" s="26"/>
      <c r="AKR195" s="26"/>
      <c r="AKS195" s="26"/>
      <c r="AKT195" s="26"/>
      <c r="AKU195" s="26"/>
      <c r="AKV195" s="26"/>
      <c r="AKW195" s="26"/>
      <c r="AKX195" s="26"/>
      <c r="AKY195" s="26"/>
      <c r="AKZ195" s="26"/>
      <c r="ALA195" s="26"/>
      <c r="ALB195" s="26"/>
      <c r="ALC195" s="26"/>
      <c r="ALD195" s="26"/>
      <c r="ALE195" s="26"/>
      <c r="ALF195" s="26"/>
      <c r="ALG195" s="26"/>
      <c r="ALH195" s="26"/>
      <c r="ALI195" s="26"/>
      <c r="ALJ195" s="26"/>
      <c r="ALK195" s="26"/>
      <c r="ALL195" s="26"/>
      <c r="ALM195" s="26"/>
      <c r="ALN195" s="26"/>
      <c r="ALO195" s="26"/>
      <c r="ALP195" s="26"/>
      <c r="ALQ195" s="26"/>
      <c r="ALR195" s="26"/>
      <c r="ALS195" s="26"/>
      <c r="ALT195" s="26"/>
      <c r="ALU195" s="26"/>
      <c r="ALV195" s="26"/>
      <c r="ALW195" s="26"/>
      <c r="ALX195" s="26"/>
      <c r="ALY195" s="26"/>
      <c r="ALZ195" s="26"/>
      <c r="AMA195" s="26"/>
      <c r="AMB195" s="26"/>
      <c r="AMC195" s="26"/>
      <c r="AMD195" s="26"/>
      <c r="AME195" s="26"/>
      <c r="AMF195" s="26"/>
      <c r="AMG195" s="26"/>
      <c r="AMH195" s="26"/>
      <c r="AMI195" s="26"/>
      <c r="AMJ195" s="26"/>
    </row>
    <row r="196" spans="1:1024" hidden="1">
      <c r="A196" s="27">
        <v>1130189</v>
      </c>
      <c r="B196" s="83" t="s">
        <v>319</v>
      </c>
      <c r="C196" s="27">
        <v>100</v>
      </c>
      <c r="D196" s="41">
        <v>2</v>
      </c>
      <c r="E196" s="44">
        <v>2</v>
      </c>
      <c r="F196" s="47" t="s">
        <v>50</v>
      </c>
      <c r="G196" s="10" t="s">
        <v>99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  <c r="IW196" s="26"/>
      <c r="IX196" s="26"/>
      <c r="IY196" s="26"/>
      <c r="IZ196" s="26"/>
      <c r="JA196" s="26"/>
      <c r="JB196" s="26"/>
      <c r="JC196" s="26"/>
      <c r="JD196" s="26"/>
      <c r="JE196" s="26"/>
      <c r="JF196" s="26"/>
      <c r="JG196" s="26"/>
      <c r="JH196" s="26"/>
      <c r="JI196" s="26"/>
      <c r="JJ196" s="26"/>
      <c r="JK196" s="26"/>
      <c r="JL196" s="26"/>
      <c r="JM196" s="26"/>
      <c r="JN196" s="26"/>
      <c r="JO196" s="26"/>
      <c r="JP196" s="26"/>
      <c r="JQ196" s="26"/>
      <c r="JR196" s="26"/>
      <c r="JS196" s="26"/>
      <c r="JT196" s="26"/>
      <c r="JU196" s="26"/>
      <c r="JV196" s="26"/>
      <c r="JW196" s="26"/>
      <c r="JX196" s="26"/>
      <c r="JY196" s="26"/>
      <c r="JZ196" s="26"/>
      <c r="KA196" s="26"/>
      <c r="KB196" s="26"/>
      <c r="KC196" s="26"/>
      <c r="KD196" s="26"/>
      <c r="KE196" s="26"/>
      <c r="KF196" s="26"/>
      <c r="KG196" s="26"/>
      <c r="KH196" s="26"/>
      <c r="KI196" s="26"/>
      <c r="KJ196" s="26"/>
      <c r="KK196" s="26"/>
      <c r="KL196" s="26"/>
      <c r="KM196" s="26"/>
      <c r="KN196" s="26"/>
      <c r="KO196" s="26"/>
      <c r="KP196" s="26"/>
      <c r="KQ196" s="26"/>
      <c r="KR196" s="26"/>
      <c r="KS196" s="26"/>
      <c r="KT196" s="26"/>
      <c r="KU196" s="26"/>
      <c r="KV196" s="26"/>
      <c r="KW196" s="26"/>
      <c r="KX196" s="26"/>
      <c r="KY196" s="26"/>
      <c r="KZ196" s="26"/>
      <c r="LA196" s="26"/>
      <c r="LB196" s="26"/>
      <c r="LC196" s="26"/>
      <c r="LD196" s="26"/>
      <c r="LE196" s="26"/>
      <c r="LF196" s="26"/>
      <c r="LG196" s="26"/>
      <c r="LH196" s="26"/>
      <c r="LI196" s="26"/>
      <c r="LJ196" s="26"/>
      <c r="LK196" s="26"/>
      <c r="LL196" s="26"/>
      <c r="LM196" s="26"/>
      <c r="LN196" s="26"/>
      <c r="LO196" s="26"/>
      <c r="LP196" s="26"/>
      <c r="LQ196" s="26"/>
      <c r="LR196" s="26"/>
      <c r="LS196" s="26"/>
      <c r="LT196" s="26"/>
      <c r="LU196" s="26"/>
      <c r="LV196" s="26"/>
      <c r="LW196" s="26"/>
      <c r="LX196" s="26"/>
      <c r="LY196" s="26"/>
      <c r="LZ196" s="26"/>
      <c r="MA196" s="26"/>
      <c r="MB196" s="26"/>
      <c r="MC196" s="26"/>
      <c r="MD196" s="26"/>
      <c r="ME196" s="26"/>
      <c r="MF196" s="26"/>
      <c r="MG196" s="26"/>
      <c r="MH196" s="26"/>
      <c r="MI196" s="26"/>
      <c r="MJ196" s="26"/>
      <c r="MK196" s="26"/>
      <c r="ML196" s="26"/>
      <c r="MM196" s="26"/>
      <c r="MN196" s="26"/>
      <c r="MO196" s="26"/>
      <c r="MP196" s="26"/>
      <c r="MQ196" s="26"/>
      <c r="MR196" s="26"/>
      <c r="MS196" s="26"/>
      <c r="MT196" s="26"/>
      <c r="MU196" s="26"/>
      <c r="MV196" s="26"/>
      <c r="MW196" s="26"/>
      <c r="MX196" s="26"/>
      <c r="MY196" s="26"/>
      <c r="MZ196" s="26"/>
      <c r="NA196" s="26"/>
      <c r="NB196" s="26"/>
      <c r="NC196" s="26"/>
      <c r="ND196" s="26"/>
      <c r="NE196" s="26"/>
      <c r="NF196" s="26"/>
      <c r="NG196" s="26"/>
      <c r="NH196" s="26"/>
      <c r="NI196" s="26"/>
      <c r="NJ196" s="26"/>
      <c r="NK196" s="26"/>
      <c r="NL196" s="26"/>
      <c r="NM196" s="26"/>
      <c r="NN196" s="26"/>
      <c r="NO196" s="26"/>
      <c r="NP196" s="26"/>
      <c r="NQ196" s="26"/>
      <c r="NR196" s="26"/>
      <c r="NS196" s="26"/>
      <c r="NT196" s="26"/>
      <c r="NU196" s="26"/>
      <c r="NV196" s="26"/>
      <c r="NW196" s="26"/>
      <c r="NX196" s="26"/>
      <c r="NY196" s="26"/>
      <c r="NZ196" s="26"/>
      <c r="OA196" s="26"/>
      <c r="OB196" s="26"/>
      <c r="OC196" s="26"/>
      <c r="OD196" s="26"/>
      <c r="OE196" s="26"/>
      <c r="OF196" s="26"/>
      <c r="OG196" s="26"/>
      <c r="OH196" s="26"/>
      <c r="OI196" s="26"/>
      <c r="OJ196" s="26"/>
      <c r="OK196" s="26"/>
      <c r="OL196" s="26"/>
      <c r="OM196" s="26"/>
      <c r="ON196" s="26"/>
      <c r="OO196" s="26"/>
      <c r="OP196" s="26"/>
      <c r="OQ196" s="26"/>
      <c r="OR196" s="26"/>
      <c r="OS196" s="26"/>
      <c r="OT196" s="26"/>
      <c r="OU196" s="26"/>
      <c r="OV196" s="26"/>
      <c r="OW196" s="26"/>
      <c r="OX196" s="26"/>
      <c r="OY196" s="26"/>
      <c r="OZ196" s="26"/>
      <c r="PA196" s="26"/>
      <c r="PB196" s="26"/>
      <c r="PC196" s="26"/>
      <c r="PD196" s="26"/>
      <c r="PE196" s="26"/>
      <c r="PF196" s="26"/>
      <c r="PG196" s="26"/>
      <c r="PH196" s="26"/>
      <c r="PI196" s="26"/>
      <c r="PJ196" s="26"/>
      <c r="PK196" s="26"/>
      <c r="PL196" s="26"/>
      <c r="PM196" s="26"/>
      <c r="PN196" s="26"/>
      <c r="PO196" s="26"/>
      <c r="PP196" s="26"/>
      <c r="PQ196" s="26"/>
      <c r="PR196" s="26"/>
      <c r="PS196" s="26"/>
      <c r="PT196" s="26"/>
      <c r="PU196" s="26"/>
      <c r="PV196" s="26"/>
      <c r="PW196" s="26"/>
      <c r="PX196" s="26"/>
      <c r="PY196" s="26"/>
      <c r="PZ196" s="26"/>
      <c r="QA196" s="26"/>
      <c r="QB196" s="26"/>
      <c r="QC196" s="26"/>
      <c r="QD196" s="26"/>
      <c r="QE196" s="26"/>
      <c r="QF196" s="26"/>
      <c r="QG196" s="26"/>
      <c r="QH196" s="26"/>
      <c r="QI196" s="26"/>
      <c r="QJ196" s="26"/>
      <c r="QK196" s="26"/>
      <c r="QL196" s="26"/>
      <c r="QM196" s="26"/>
      <c r="QN196" s="26"/>
      <c r="QO196" s="26"/>
      <c r="QP196" s="26"/>
      <c r="QQ196" s="26"/>
      <c r="QR196" s="26"/>
      <c r="QS196" s="26"/>
      <c r="QT196" s="26"/>
      <c r="QU196" s="26"/>
      <c r="QV196" s="26"/>
      <c r="QW196" s="26"/>
      <c r="QX196" s="26"/>
      <c r="QY196" s="26"/>
      <c r="QZ196" s="26"/>
      <c r="RA196" s="26"/>
      <c r="RB196" s="26"/>
      <c r="RC196" s="26"/>
      <c r="RD196" s="26"/>
      <c r="RE196" s="26"/>
      <c r="RF196" s="26"/>
      <c r="RG196" s="26"/>
      <c r="RH196" s="26"/>
      <c r="RI196" s="26"/>
      <c r="RJ196" s="26"/>
      <c r="RK196" s="26"/>
      <c r="RL196" s="26"/>
      <c r="RM196" s="26"/>
      <c r="RN196" s="26"/>
      <c r="RO196" s="26"/>
      <c r="RP196" s="26"/>
      <c r="RQ196" s="26"/>
      <c r="RR196" s="26"/>
      <c r="RS196" s="26"/>
      <c r="RT196" s="26"/>
      <c r="RU196" s="26"/>
      <c r="RV196" s="26"/>
      <c r="RW196" s="26"/>
      <c r="RX196" s="26"/>
      <c r="RY196" s="26"/>
      <c r="RZ196" s="26"/>
      <c r="SA196" s="26"/>
      <c r="SB196" s="26"/>
      <c r="SC196" s="26"/>
      <c r="SD196" s="26"/>
      <c r="SE196" s="26"/>
      <c r="SF196" s="26"/>
      <c r="SG196" s="26"/>
      <c r="SH196" s="26"/>
      <c r="SI196" s="26"/>
      <c r="SJ196" s="26"/>
      <c r="SK196" s="26"/>
      <c r="SL196" s="26"/>
      <c r="SM196" s="26"/>
      <c r="SN196" s="26"/>
      <c r="SO196" s="26"/>
      <c r="SP196" s="26"/>
      <c r="SQ196" s="26"/>
      <c r="SR196" s="26"/>
      <c r="SS196" s="26"/>
      <c r="ST196" s="26"/>
      <c r="SU196" s="26"/>
      <c r="SV196" s="26"/>
      <c r="SW196" s="26"/>
      <c r="SX196" s="26"/>
      <c r="SY196" s="26"/>
      <c r="SZ196" s="26"/>
      <c r="TA196" s="26"/>
      <c r="TB196" s="26"/>
      <c r="TC196" s="26"/>
      <c r="TD196" s="26"/>
      <c r="TE196" s="26"/>
      <c r="TF196" s="26"/>
      <c r="TG196" s="26"/>
      <c r="TH196" s="26"/>
      <c r="TI196" s="26"/>
      <c r="TJ196" s="26"/>
      <c r="TK196" s="26"/>
      <c r="TL196" s="26"/>
      <c r="TM196" s="26"/>
      <c r="TN196" s="26"/>
      <c r="TO196" s="26"/>
      <c r="TP196" s="26"/>
      <c r="TQ196" s="26"/>
      <c r="TR196" s="26"/>
      <c r="TS196" s="26"/>
      <c r="TT196" s="26"/>
      <c r="TU196" s="26"/>
      <c r="TV196" s="26"/>
      <c r="TW196" s="26"/>
      <c r="TX196" s="26"/>
      <c r="TY196" s="26"/>
      <c r="TZ196" s="26"/>
      <c r="UA196" s="26"/>
      <c r="UB196" s="26"/>
      <c r="UC196" s="26"/>
      <c r="UD196" s="26"/>
      <c r="UE196" s="26"/>
      <c r="UF196" s="26"/>
      <c r="UG196" s="26"/>
      <c r="UH196" s="26"/>
      <c r="UI196" s="26"/>
      <c r="UJ196" s="26"/>
      <c r="UK196" s="26"/>
      <c r="UL196" s="26"/>
      <c r="UM196" s="26"/>
      <c r="UN196" s="26"/>
      <c r="UO196" s="26"/>
      <c r="UP196" s="26"/>
      <c r="UQ196" s="26"/>
      <c r="UR196" s="26"/>
      <c r="US196" s="26"/>
      <c r="UT196" s="26"/>
      <c r="UU196" s="26"/>
      <c r="UV196" s="26"/>
      <c r="UW196" s="26"/>
      <c r="UX196" s="26"/>
      <c r="UY196" s="26"/>
      <c r="UZ196" s="26"/>
      <c r="VA196" s="26"/>
      <c r="VB196" s="26"/>
      <c r="VC196" s="26"/>
      <c r="VD196" s="26"/>
      <c r="VE196" s="26"/>
      <c r="VF196" s="26"/>
      <c r="VG196" s="26"/>
      <c r="VH196" s="26"/>
      <c r="VI196" s="26"/>
      <c r="VJ196" s="26"/>
      <c r="VK196" s="26"/>
      <c r="VL196" s="26"/>
      <c r="VM196" s="26"/>
      <c r="VN196" s="26"/>
      <c r="VO196" s="26"/>
      <c r="VP196" s="26"/>
      <c r="VQ196" s="26"/>
      <c r="VR196" s="26"/>
      <c r="VS196" s="26"/>
      <c r="VT196" s="26"/>
      <c r="VU196" s="26"/>
      <c r="VV196" s="26"/>
      <c r="VW196" s="26"/>
      <c r="VX196" s="26"/>
      <c r="VY196" s="26"/>
      <c r="VZ196" s="26"/>
      <c r="WA196" s="26"/>
      <c r="WB196" s="26"/>
      <c r="WC196" s="26"/>
      <c r="WD196" s="26"/>
      <c r="WE196" s="26"/>
      <c r="WF196" s="26"/>
      <c r="WG196" s="26"/>
      <c r="WH196" s="26"/>
      <c r="WI196" s="26"/>
      <c r="WJ196" s="26"/>
      <c r="WK196" s="26"/>
      <c r="WL196" s="26"/>
      <c r="WM196" s="26"/>
      <c r="WN196" s="26"/>
      <c r="WO196" s="26"/>
      <c r="WP196" s="26"/>
      <c r="WQ196" s="26"/>
      <c r="WR196" s="26"/>
      <c r="WS196" s="26"/>
      <c r="WT196" s="26"/>
      <c r="WU196" s="26"/>
      <c r="WV196" s="26"/>
      <c r="WW196" s="26"/>
      <c r="WX196" s="26"/>
      <c r="WY196" s="26"/>
      <c r="WZ196" s="26"/>
      <c r="XA196" s="26"/>
      <c r="XB196" s="26"/>
      <c r="XC196" s="26"/>
      <c r="XD196" s="26"/>
      <c r="XE196" s="26"/>
      <c r="XF196" s="26"/>
      <c r="XG196" s="26"/>
      <c r="XH196" s="26"/>
      <c r="XI196" s="26"/>
      <c r="XJ196" s="26"/>
      <c r="XK196" s="26"/>
      <c r="XL196" s="26"/>
      <c r="XM196" s="26"/>
      <c r="XN196" s="26"/>
      <c r="XO196" s="26"/>
      <c r="XP196" s="26"/>
      <c r="XQ196" s="26"/>
      <c r="XR196" s="26"/>
      <c r="XS196" s="26"/>
      <c r="XT196" s="26"/>
      <c r="XU196" s="26"/>
      <c r="XV196" s="26"/>
      <c r="XW196" s="26"/>
      <c r="XX196" s="26"/>
      <c r="XY196" s="26"/>
      <c r="XZ196" s="26"/>
      <c r="YA196" s="26"/>
      <c r="YB196" s="26"/>
      <c r="YC196" s="26"/>
      <c r="YD196" s="26"/>
      <c r="YE196" s="26"/>
      <c r="YF196" s="26"/>
      <c r="YG196" s="26"/>
      <c r="YH196" s="26"/>
      <c r="YI196" s="26"/>
      <c r="YJ196" s="26"/>
      <c r="YK196" s="26"/>
      <c r="YL196" s="26"/>
      <c r="YM196" s="26"/>
      <c r="YN196" s="26"/>
      <c r="YO196" s="26"/>
      <c r="YP196" s="26"/>
      <c r="YQ196" s="26"/>
      <c r="YR196" s="26"/>
      <c r="YS196" s="26"/>
      <c r="YT196" s="26"/>
      <c r="YU196" s="26"/>
      <c r="YV196" s="26"/>
      <c r="YW196" s="26"/>
      <c r="YX196" s="26"/>
      <c r="YY196" s="26"/>
      <c r="YZ196" s="26"/>
      <c r="ZA196" s="26"/>
      <c r="ZB196" s="26"/>
      <c r="ZC196" s="26"/>
      <c r="ZD196" s="26"/>
      <c r="ZE196" s="26"/>
      <c r="ZF196" s="26"/>
      <c r="ZG196" s="26"/>
      <c r="ZH196" s="26"/>
      <c r="ZI196" s="26"/>
      <c r="ZJ196" s="26"/>
      <c r="ZK196" s="26"/>
      <c r="ZL196" s="26"/>
      <c r="ZM196" s="26"/>
      <c r="ZN196" s="26"/>
      <c r="ZO196" s="26"/>
      <c r="ZP196" s="26"/>
      <c r="ZQ196" s="26"/>
      <c r="ZR196" s="26"/>
      <c r="ZS196" s="26"/>
      <c r="ZT196" s="26"/>
      <c r="ZU196" s="26"/>
      <c r="ZV196" s="26"/>
      <c r="ZW196" s="26"/>
      <c r="ZX196" s="26"/>
      <c r="ZY196" s="26"/>
      <c r="ZZ196" s="26"/>
      <c r="AAA196" s="26"/>
      <c r="AAB196" s="26"/>
      <c r="AAC196" s="26"/>
      <c r="AAD196" s="26"/>
      <c r="AAE196" s="26"/>
      <c r="AAF196" s="26"/>
      <c r="AAG196" s="26"/>
      <c r="AAH196" s="26"/>
      <c r="AAI196" s="26"/>
      <c r="AAJ196" s="26"/>
      <c r="AAK196" s="26"/>
      <c r="AAL196" s="26"/>
      <c r="AAM196" s="26"/>
      <c r="AAN196" s="26"/>
      <c r="AAO196" s="26"/>
      <c r="AAP196" s="26"/>
      <c r="AAQ196" s="26"/>
      <c r="AAR196" s="26"/>
      <c r="AAS196" s="26"/>
      <c r="AAT196" s="26"/>
      <c r="AAU196" s="26"/>
      <c r="AAV196" s="26"/>
      <c r="AAW196" s="26"/>
      <c r="AAX196" s="26"/>
      <c r="AAY196" s="26"/>
      <c r="AAZ196" s="26"/>
      <c r="ABA196" s="26"/>
      <c r="ABB196" s="26"/>
      <c r="ABC196" s="26"/>
      <c r="ABD196" s="26"/>
      <c r="ABE196" s="26"/>
      <c r="ABF196" s="26"/>
      <c r="ABG196" s="26"/>
      <c r="ABH196" s="26"/>
      <c r="ABI196" s="26"/>
      <c r="ABJ196" s="26"/>
      <c r="ABK196" s="26"/>
      <c r="ABL196" s="26"/>
      <c r="ABM196" s="26"/>
      <c r="ABN196" s="26"/>
      <c r="ABO196" s="26"/>
      <c r="ABP196" s="26"/>
      <c r="ABQ196" s="26"/>
      <c r="ABR196" s="26"/>
      <c r="ABS196" s="26"/>
      <c r="ABT196" s="26"/>
      <c r="ABU196" s="26"/>
      <c r="ABV196" s="26"/>
      <c r="ABW196" s="26"/>
      <c r="ABX196" s="26"/>
      <c r="ABY196" s="26"/>
      <c r="ABZ196" s="26"/>
      <c r="ACA196" s="26"/>
      <c r="ACB196" s="26"/>
      <c r="ACC196" s="26"/>
      <c r="ACD196" s="26"/>
      <c r="ACE196" s="26"/>
      <c r="ACF196" s="26"/>
      <c r="ACG196" s="26"/>
      <c r="ACH196" s="26"/>
      <c r="ACI196" s="26"/>
      <c r="ACJ196" s="26"/>
      <c r="ACK196" s="26"/>
      <c r="ACL196" s="26"/>
      <c r="ACM196" s="26"/>
      <c r="ACN196" s="26"/>
      <c r="ACO196" s="26"/>
      <c r="ACP196" s="26"/>
      <c r="ACQ196" s="26"/>
      <c r="ACR196" s="26"/>
      <c r="ACS196" s="26"/>
      <c r="ACT196" s="26"/>
      <c r="ACU196" s="26"/>
      <c r="ACV196" s="26"/>
      <c r="ACW196" s="26"/>
      <c r="ACX196" s="26"/>
      <c r="ACY196" s="26"/>
      <c r="ACZ196" s="26"/>
      <c r="ADA196" s="26"/>
      <c r="ADB196" s="26"/>
      <c r="ADC196" s="26"/>
      <c r="ADD196" s="26"/>
      <c r="ADE196" s="26"/>
      <c r="ADF196" s="26"/>
      <c r="ADG196" s="26"/>
      <c r="ADH196" s="26"/>
      <c r="ADI196" s="26"/>
      <c r="ADJ196" s="26"/>
      <c r="ADK196" s="26"/>
      <c r="ADL196" s="26"/>
      <c r="ADM196" s="26"/>
      <c r="ADN196" s="26"/>
      <c r="ADO196" s="26"/>
      <c r="ADP196" s="26"/>
      <c r="ADQ196" s="26"/>
      <c r="ADR196" s="26"/>
      <c r="ADS196" s="26"/>
      <c r="ADT196" s="26"/>
      <c r="ADU196" s="26"/>
      <c r="ADV196" s="26"/>
      <c r="ADW196" s="26"/>
      <c r="ADX196" s="26"/>
      <c r="ADY196" s="26"/>
      <c r="ADZ196" s="26"/>
      <c r="AEA196" s="26"/>
      <c r="AEB196" s="26"/>
      <c r="AEC196" s="26"/>
      <c r="AED196" s="26"/>
      <c r="AEE196" s="26"/>
      <c r="AEF196" s="26"/>
      <c r="AEG196" s="26"/>
      <c r="AEH196" s="26"/>
      <c r="AEI196" s="26"/>
      <c r="AEJ196" s="26"/>
      <c r="AEK196" s="26"/>
      <c r="AEL196" s="26"/>
      <c r="AEM196" s="26"/>
      <c r="AEN196" s="26"/>
      <c r="AEO196" s="26"/>
      <c r="AEP196" s="26"/>
      <c r="AEQ196" s="26"/>
      <c r="AER196" s="26"/>
      <c r="AES196" s="26"/>
      <c r="AET196" s="26"/>
      <c r="AEU196" s="26"/>
      <c r="AEV196" s="26"/>
      <c r="AEW196" s="26"/>
      <c r="AEX196" s="26"/>
      <c r="AEY196" s="26"/>
      <c r="AEZ196" s="26"/>
      <c r="AFA196" s="26"/>
      <c r="AFB196" s="26"/>
      <c r="AFC196" s="26"/>
      <c r="AFD196" s="26"/>
      <c r="AFE196" s="26"/>
      <c r="AFF196" s="26"/>
      <c r="AFG196" s="26"/>
      <c r="AFH196" s="26"/>
      <c r="AFI196" s="26"/>
      <c r="AFJ196" s="26"/>
      <c r="AFK196" s="26"/>
      <c r="AFL196" s="26"/>
      <c r="AFM196" s="26"/>
      <c r="AFN196" s="26"/>
      <c r="AFO196" s="26"/>
      <c r="AFP196" s="26"/>
      <c r="AFQ196" s="26"/>
      <c r="AFR196" s="26"/>
      <c r="AFS196" s="26"/>
      <c r="AFT196" s="26"/>
      <c r="AFU196" s="26"/>
      <c r="AFV196" s="26"/>
      <c r="AFW196" s="26"/>
      <c r="AFX196" s="26"/>
      <c r="AFY196" s="26"/>
      <c r="AFZ196" s="26"/>
      <c r="AGA196" s="26"/>
      <c r="AGB196" s="26"/>
      <c r="AGC196" s="26"/>
      <c r="AGD196" s="26"/>
      <c r="AGE196" s="26"/>
      <c r="AGF196" s="26"/>
      <c r="AGG196" s="26"/>
      <c r="AGH196" s="26"/>
      <c r="AGI196" s="26"/>
      <c r="AGJ196" s="26"/>
      <c r="AGK196" s="26"/>
      <c r="AGL196" s="26"/>
      <c r="AGM196" s="26"/>
      <c r="AGN196" s="26"/>
      <c r="AGO196" s="26"/>
      <c r="AGP196" s="26"/>
      <c r="AGQ196" s="26"/>
      <c r="AGR196" s="26"/>
      <c r="AGS196" s="26"/>
      <c r="AGT196" s="26"/>
      <c r="AGU196" s="26"/>
      <c r="AGV196" s="26"/>
      <c r="AGW196" s="26"/>
      <c r="AGX196" s="26"/>
      <c r="AGY196" s="26"/>
      <c r="AGZ196" s="26"/>
      <c r="AHA196" s="26"/>
      <c r="AHB196" s="26"/>
      <c r="AHC196" s="26"/>
      <c r="AHD196" s="26"/>
      <c r="AHE196" s="26"/>
      <c r="AHF196" s="26"/>
      <c r="AHG196" s="26"/>
      <c r="AHH196" s="26"/>
      <c r="AHI196" s="26"/>
      <c r="AHJ196" s="26"/>
      <c r="AHK196" s="26"/>
      <c r="AHL196" s="26"/>
      <c r="AHM196" s="26"/>
      <c r="AHN196" s="26"/>
      <c r="AHO196" s="26"/>
      <c r="AHP196" s="26"/>
      <c r="AHQ196" s="26"/>
      <c r="AHR196" s="26"/>
      <c r="AHS196" s="26"/>
      <c r="AHT196" s="26"/>
      <c r="AHU196" s="26"/>
      <c r="AHV196" s="26"/>
      <c r="AHW196" s="26"/>
      <c r="AHX196" s="26"/>
      <c r="AHY196" s="26"/>
      <c r="AHZ196" s="26"/>
      <c r="AIA196" s="26"/>
      <c r="AIB196" s="26"/>
      <c r="AIC196" s="26"/>
      <c r="AID196" s="26"/>
      <c r="AIE196" s="26"/>
      <c r="AIF196" s="26"/>
      <c r="AIG196" s="26"/>
      <c r="AIH196" s="26"/>
      <c r="AII196" s="26"/>
      <c r="AIJ196" s="26"/>
      <c r="AIK196" s="26"/>
      <c r="AIL196" s="26"/>
      <c r="AIM196" s="26"/>
      <c r="AIN196" s="26"/>
      <c r="AIO196" s="26"/>
      <c r="AIP196" s="26"/>
      <c r="AIQ196" s="26"/>
      <c r="AIR196" s="26"/>
      <c r="AIS196" s="26"/>
      <c r="AIT196" s="26"/>
      <c r="AIU196" s="26"/>
      <c r="AIV196" s="26"/>
      <c r="AIW196" s="26"/>
      <c r="AIX196" s="26"/>
      <c r="AIY196" s="26"/>
      <c r="AIZ196" s="26"/>
      <c r="AJA196" s="26"/>
      <c r="AJB196" s="26"/>
      <c r="AJC196" s="26"/>
      <c r="AJD196" s="26"/>
      <c r="AJE196" s="26"/>
      <c r="AJF196" s="26"/>
      <c r="AJG196" s="26"/>
      <c r="AJH196" s="26"/>
      <c r="AJI196" s="26"/>
      <c r="AJJ196" s="26"/>
      <c r="AJK196" s="26"/>
      <c r="AJL196" s="26"/>
      <c r="AJM196" s="26"/>
      <c r="AJN196" s="26"/>
      <c r="AJO196" s="26"/>
      <c r="AJP196" s="26"/>
      <c r="AJQ196" s="26"/>
      <c r="AJR196" s="26"/>
      <c r="AJS196" s="26"/>
      <c r="AJT196" s="26"/>
      <c r="AJU196" s="26"/>
      <c r="AJV196" s="26"/>
      <c r="AJW196" s="26"/>
      <c r="AJX196" s="26"/>
      <c r="AJY196" s="26"/>
      <c r="AJZ196" s="26"/>
      <c r="AKA196" s="26"/>
      <c r="AKB196" s="26"/>
      <c r="AKC196" s="26"/>
      <c r="AKD196" s="26"/>
      <c r="AKE196" s="26"/>
      <c r="AKF196" s="26"/>
      <c r="AKG196" s="26"/>
      <c r="AKH196" s="26"/>
      <c r="AKI196" s="26"/>
      <c r="AKJ196" s="26"/>
      <c r="AKK196" s="26"/>
      <c r="AKL196" s="26"/>
      <c r="AKM196" s="26"/>
      <c r="AKN196" s="26"/>
      <c r="AKO196" s="26"/>
      <c r="AKP196" s="26"/>
      <c r="AKQ196" s="26"/>
      <c r="AKR196" s="26"/>
      <c r="AKS196" s="26"/>
      <c r="AKT196" s="26"/>
      <c r="AKU196" s="26"/>
      <c r="AKV196" s="26"/>
      <c r="AKW196" s="26"/>
      <c r="AKX196" s="26"/>
      <c r="AKY196" s="26"/>
      <c r="AKZ196" s="26"/>
      <c r="ALA196" s="26"/>
      <c r="ALB196" s="26"/>
      <c r="ALC196" s="26"/>
      <c r="ALD196" s="26"/>
      <c r="ALE196" s="26"/>
      <c r="ALF196" s="26"/>
      <c r="ALG196" s="26"/>
      <c r="ALH196" s="26"/>
      <c r="ALI196" s="26"/>
      <c r="ALJ196" s="26"/>
      <c r="ALK196" s="26"/>
      <c r="ALL196" s="26"/>
      <c r="ALM196" s="26"/>
      <c r="ALN196" s="26"/>
      <c r="ALO196" s="26"/>
      <c r="ALP196" s="26"/>
      <c r="ALQ196" s="26"/>
      <c r="ALR196" s="26"/>
      <c r="ALS196" s="26"/>
      <c r="ALT196" s="26"/>
      <c r="ALU196" s="26"/>
      <c r="ALV196" s="26"/>
      <c r="ALW196" s="26"/>
      <c r="ALX196" s="26"/>
      <c r="ALY196" s="26"/>
      <c r="ALZ196" s="26"/>
      <c r="AMA196" s="26"/>
      <c r="AMB196" s="26"/>
      <c r="AMC196" s="26"/>
      <c r="AMD196" s="26"/>
      <c r="AME196" s="26"/>
      <c r="AMF196" s="26"/>
      <c r="AMG196" s="26"/>
      <c r="AMH196" s="26"/>
      <c r="AMI196" s="26"/>
      <c r="AMJ196" s="26"/>
    </row>
    <row r="197" spans="1:1024" hidden="1">
      <c r="A197" s="27">
        <v>1130190</v>
      </c>
      <c r="B197" s="83" t="s">
        <v>321</v>
      </c>
      <c r="C197" s="27">
        <v>100</v>
      </c>
      <c r="D197" s="41">
        <v>1</v>
      </c>
      <c r="E197" s="44">
        <v>1</v>
      </c>
      <c r="F197" s="43" t="s">
        <v>47</v>
      </c>
      <c r="G197" s="84" t="s">
        <v>67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  <c r="IW197" s="26"/>
      <c r="IX197" s="26"/>
      <c r="IY197" s="26"/>
      <c r="IZ197" s="26"/>
      <c r="JA197" s="26"/>
      <c r="JB197" s="26"/>
      <c r="JC197" s="26"/>
      <c r="JD197" s="26"/>
      <c r="JE197" s="26"/>
      <c r="JF197" s="26"/>
      <c r="JG197" s="26"/>
      <c r="JH197" s="26"/>
      <c r="JI197" s="26"/>
      <c r="JJ197" s="26"/>
      <c r="JK197" s="26"/>
      <c r="JL197" s="26"/>
      <c r="JM197" s="26"/>
      <c r="JN197" s="26"/>
      <c r="JO197" s="26"/>
      <c r="JP197" s="26"/>
      <c r="JQ197" s="26"/>
      <c r="JR197" s="26"/>
      <c r="JS197" s="26"/>
      <c r="JT197" s="26"/>
      <c r="JU197" s="26"/>
      <c r="JV197" s="26"/>
      <c r="JW197" s="26"/>
      <c r="JX197" s="26"/>
      <c r="JY197" s="26"/>
      <c r="JZ197" s="26"/>
      <c r="KA197" s="26"/>
      <c r="KB197" s="26"/>
      <c r="KC197" s="26"/>
      <c r="KD197" s="26"/>
      <c r="KE197" s="26"/>
      <c r="KF197" s="26"/>
      <c r="KG197" s="26"/>
      <c r="KH197" s="26"/>
      <c r="KI197" s="26"/>
      <c r="KJ197" s="26"/>
      <c r="KK197" s="26"/>
      <c r="KL197" s="26"/>
      <c r="KM197" s="26"/>
      <c r="KN197" s="26"/>
      <c r="KO197" s="26"/>
      <c r="KP197" s="26"/>
      <c r="KQ197" s="26"/>
      <c r="KR197" s="26"/>
      <c r="KS197" s="26"/>
      <c r="KT197" s="26"/>
      <c r="KU197" s="26"/>
      <c r="KV197" s="26"/>
      <c r="KW197" s="26"/>
      <c r="KX197" s="26"/>
      <c r="KY197" s="26"/>
      <c r="KZ197" s="26"/>
      <c r="LA197" s="26"/>
      <c r="LB197" s="26"/>
      <c r="LC197" s="26"/>
      <c r="LD197" s="26"/>
      <c r="LE197" s="26"/>
      <c r="LF197" s="26"/>
      <c r="LG197" s="26"/>
      <c r="LH197" s="26"/>
      <c r="LI197" s="26"/>
      <c r="LJ197" s="26"/>
      <c r="LK197" s="26"/>
      <c r="LL197" s="26"/>
      <c r="LM197" s="26"/>
      <c r="LN197" s="26"/>
      <c r="LO197" s="26"/>
      <c r="LP197" s="26"/>
      <c r="LQ197" s="26"/>
      <c r="LR197" s="26"/>
      <c r="LS197" s="26"/>
      <c r="LT197" s="26"/>
      <c r="LU197" s="26"/>
      <c r="LV197" s="26"/>
      <c r="LW197" s="26"/>
      <c r="LX197" s="26"/>
      <c r="LY197" s="26"/>
      <c r="LZ197" s="26"/>
      <c r="MA197" s="26"/>
      <c r="MB197" s="26"/>
      <c r="MC197" s="26"/>
      <c r="MD197" s="26"/>
      <c r="ME197" s="26"/>
      <c r="MF197" s="26"/>
      <c r="MG197" s="26"/>
      <c r="MH197" s="26"/>
      <c r="MI197" s="26"/>
      <c r="MJ197" s="26"/>
      <c r="MK197" s="26"/>
      <c r="ML197" s="26"/>
      <c r="MM197" s="26"/>
      <c r="MN197" s="26"/>
      <c r="MO197" s="26"/>
      <c r="MP197" s="26"/>
      <c r="MQ197" s="26"/>
      <c r="MR197" s="26"/>
      <c r="MS197" s="26"/>
      <c r="MT197" s="26"/>
      <c r="MU197" s="26"/>
      <c r="MV197" s="26"/>
      <c r="MW197" s="26"/>
      <c r="MX197" s="26"/>
      <c r="MY197" s="26"/>
      <c r="MZ197" s="26"/>
      <c r="NA197" s="26"/>
      <c r="NB197" s="26"/>
      <c r="NC197" s="26"/>
      <c r="ND197" s="26"/>
      <c r="NE197" s="26"/>
      <c r="NF197" s="26"/>
      <c r="NG197" s="26"/>
      <c r="NH197" s="26"/>
      <c r="NI197" s="26"/>
      <c r="NJ197" s="26"/>
      <c r="NK197" s="26"/>
      <c r="NL197" s="26"/>
      <c r="NM197" s="26"/>
      <c r="NN197" s="26"/>
      <c r="NO197" s="26"/>
      <c r="NP197" s="26"/>
      <c r="NQ197" s="26"/>
      <c r="NR197" s="26"/>
      <c r="NS197" s="26"/>
      <c r="NT197" s="26"/>
      <c r="NU197" s="26"/>
      <c r="NV197" s="26"/>
      <c r="NW197" s="26"/>
      <c r="NX197" s="26"/>
      <c r="NY197" s="26"/>
      <c r="NZ197" s="26"/>
      <c r="OA197" s="26"/>
      <c r="OB197" s="26"/>
      <c r="OC197" s="26"/>
      <c r="OD197" s="26"/>
      <c r="OE197" s="26"/>
      <c r="OF197" s="26"/>
      <c r="OG197" s="26"/>
      <c r="OH197" s="26"/>
      <c r="OI197" s="26"/>
      <c r="OJ197" s="26"/>
      <c r="OK197" s="26"/>
      <c r="OL197" s="26"/>
      <c r="OM197" s="26"/>
      <c r="ON197" s="26"/>
      <c r="OO197" s="26"/>
      <c r="OP197" s="26"/>
      <c r="OQ197" s="26"/>
      <c r="OR197" s="26"/>
      <c r="OS197" s="26"/>
      <c r="OT197" s="26"/>
      <c r="OU197" s="26"/>
      <c r="OV197" s="26"/>
      <c r="OW197" s="26"/>
      <c r="OX197" s="26"/>
      <c r="OY197" s="26"/>
      <c r="OZ197" s="26"/>
      <c r="PA197" s="26"/>
      <c r="PB197" s="26"/>
      <c r="PC197" s="26"/>
      <c r="PD197" s="26"/>
      <c r="PE197" s="26"/>
      <c r="PF197" s="26"/>
      <c r="PG197" s="26"/>
      <c r="PH197" s="26"/>
      <c r="PI197" s="26"/>
      <c r="PJ197" s="26"/>
      <c r="PK197" s="26"/>
      <c r="PL197" s="26"/>
      <c r="PM197" s="26"/>
      <c r="PN197" s="26"/>
      <c r="PO197" s="26"/>
      <c r="PP197" s="26"/>
      <c r="PQ197" s="26"/>
      <c r="PR197" s="26"/>
      <c r="PS197" s="26"/>
      <c r="PT197" s="26"/>
      <c r="PU197" s="26"/>
      <c r="PV197" s="26"/>
      <c r="PW197" s="26"/>
      <c r="PX197" s="26"/>
      <c r="PY197" s="26"/>
      <c r="PZ197" s="26"/>
      <c r="QA197" s="26"/>
      <c r="QB197" s="26"/>
      <c r="QC197" s="26"/>
      <c r="QD197" s="26"/>
      <c r="QE197" s="26"/>
      <c r="QF197" s="26"/>
      <c r="QG197" s="26"/>
      <c r="QH197" s="26"/>
      <c r="QI197" s="26"/>
      <c r="QJ197" s="26"/>
      <c r="QK197" s="26"/>
      <c r="QL197" s="26"/>
      <c r="QM197" s="26"/>
      <c r="QN197" s="26"/>
      <c r="QO197" s="26"/>
      <c r="QP197" s="26"/>
      <c r="QQ197" s="26"/>
      <c r="QR197" s="26"/>
      <c r="QS197" s="26"/>
      <c r="QT197" s="26"/>
      <c r="QU197" s="26"/>
      <c r="QV197" s="26"/>
      <c r="QW197" s="26"/>
      <c r="QX197" s="26"/>
      <c r="QY197" s="26"/>
      <c r="QZ197" s="26"/>
      <c r="RA197" s="26"/>
      <c r="RB197" s="26"/>
      <c r="RC197" s="26"/>
      <c r="RD197" s="26"/>
      <c r="RE197" s="26"/>
      <c r="RF197" s="26"/>
      <c r="RG197" s="26"/>
      <c r="RH197" s="26"/>
      <c r="RI197" s="26"/>
      <c r="RJ197" s="26"/>
      <c r="RK197" s="26"/>
      <c r="RL197" s="26"/>
      <c r="RM197" s="26"/>
      <c r="RN197" s="26"/>
      <c r="RO197" s="26"/>
      <c r="RP197" s="26"/>
      <c r="RQ197" s="26"/>
      <c r="RR197" s="26"/>
      <c r="RS197" s="26"/>
      <c r="RT197" s="26"/>
      <c r="RU197" s="26"/>
      <c r="RV197" s="26"/>
      <c r="RW197" s="26"/>
      <c r="RX197" s="26"/>
      <c r="RY197" s="26"/>
      <c r="RZ197" s="26"/>
      <c r="SA197" s="26"/>
      <c r="SB197" s="26"/>
      <c r="SC197" s="26"/>
      <c r="SD197" s="26"/>
      <c r="SE197" s="26"/>
      <c r="SF197" s="26"/>
      <c r="SG197" s="26"/>
      <c r="SH197" s="26"/>
      <c r="SI197" s="26"/>
      <c r="SJ197" s="26"/>
      <c r="SK197" s="26"/>
      <c r="SL197" s="26"/>
      <c r="SM197" s="26"/>
      <c r="SN197" s="26"/>
      <c r="SO197" s="26"/>
      <c r="SP197" s="26"/>
      <c r="SQ197" s="26"/>
      <c r="SR197" s="26"/>
      <c r="SS197" s="26"/>
      <c r="ST197" s="26"/>
      <c r="SU197" s="26"/>
      <c r="SV197" s="26"/>
      <c r="SW197" s="26"/>
      <c r="SX197" s="26"/>
      <c r="SY197" s="26"/>
      <c r="SZ197" s="26"/>
      <c r="TA197" s="26"/>
      <c r="TB197" s="26"/>
      <c r="TC197" s="26"/>
      <c r="TD197" s="26"/>
      <c r="TE197" s="26"/>
      <c r="TF197" s="26"/>
      <c r="TG197" s="26"/>
      <c r="TH197" s="26"/>
      <c r="TI197" s="26"/>
      <c r="TJ197" s="26"/>
      <c r="TK197" s="26"/>
      <c r="TL197" s="26"/>
      <c r="TM197" s="26"/>
      <c r="TN197" s="26"/>
      <c r="TO197" s="26"/>
      <c r="TP197" s="26"/>
      <c r="TQ197" s="26"/>
      <c r="TR197" s="26"/>
      <c r="TS197" s="26"/>
      <c r="TT197" s="26"/>
      <c r="TU197" s="26"/>
      <c r="TV197" s="26"/>
      <c r="TW197" s="26"/>
      <c r="TX197" s="26"/>
      <c r="TY197" s="26"/>
      <c r="TZ197" s="26"/>
      <c r="UA197" s="26"/>
      <c r="UB197" s="26"/>
      <c r="UC197" s="26"/>
      <c r="UD197" s="26"/>
      <c r="UE197" s="26"/>
      <c r="UF197" s="26"/>
      <c r="UG197" s="26"/>
      <c r="UH197" s="26"/>
      <c r="UI197" s="26"/>
      <c r="UJ197" s="26"/>
      <c r="UK197" s="26"/>
      <c r="UL197" s="26"/>
      <c r="UM197" s="26"/>
      <c r="UN197" s="26"/>
      <c r="UO197" s="26"/>
      <c r="UP197" s="26"/>
      <c r="UQ197" s="26"/>
      <c r="UR197" s="26"/>
      <c r="US197" s="26"/>
      <c r="UT197" s="26"/>
      <c r="UU197" s="26"/>
      <c r="UV197" s="26"/>
      <c r="UW197" s="26"/>
      <c r="UX197" s="26"/>
      <c r="UY197" s="26"/>
      <c r="UZ197" s="26"/>
      <c r="VA197" s="26"/>
      <c r="VB197" s="26"/>
      <c r="VC197" s="26"/>
      <c r="VD197" s="26"/>
      <c r="VE197" s="26"/>
      <c r="VF197" s="26"/>
      <c r="VG197" s="26"/>
      <c r="VH197" s="26"/>
      <c r="VI197" s="26"/>
      <c r="VJ197" s="26"/>
      <c r="VK197" s="26"/>
      <c r="VL197" s="26"/>
      <c r="VM197" s="26"/>
      <c r="VN197" s="26"/>
      <c r="VO197" s="26"/>
      <c r="VP197" s="26"/>
      <c r="VQ197" s="26"/>
      <c r="VR197" s="26"/>
      <c r="VS197" s="26"/>
      <c r="VT197" s="26"/>
      <c r="VU197" s="26"/>
      <c r="VV197" s="26"/>
      <c r="VW197" s="26"/>
      <c r="VX197" s="26"/>
      <c r="VY197" s="26"/>
      <c r="VZ197" s="26"/>
      <c r="WA197" s="26"/>
      <c r="WB197" s="26"/>
      <c r="WC197" s="26"/>
      <c r="WD197" s="26"/>
      <c r="WE197" s="26"/>
      <c r="WF197" s="26"/>
      <c r="WG197" s="26"/>
      <c r="WH197" s="26"/>
      <c r="WI197" s="26"/>
      <c r="WJ197" s="26"/>
      <c r="WK197" s="26"/>
      <c r="WL197" s="26"/>
      <c r="WM197" s="26"/>
      <c r="WN197" s="26"/>
      <c r="WO197" s="26"/>
      <c r="WP197" s="26"/>
      <c r="WQ197" s="26"/>
      <c r="WR197" s="26"/>
      <c r="WS197" s="26"/>
      <c r="WT197" s="26"/>
      <c r="WU197" s="26"/>
      <c r="WV197" s="26"/>
      <c r="WW197" s="26"/>
      <c r="WX197" s="26"/>
      <c r="WY197" s="26"/>
      <c r="WZ197" s="26"/>
      <c r="XA197" s="26"/>
      <c r="XB197" s="26"/>
      <c r="XC197" s="26"/>
      <c r="XD197" s="26"/>
      <c r="XE197" s="26"/>
      <c r="XF197" s="26"/>
      <c r="XG197" s="26"/>
      <c r="XH197" s="26"/>
      <c r="XI197" s="26"/>
      <c r="XJ197" s="26"/>
      <c r="XK197" s="26"/>
      <c r="XL197" s="26"/>
      <c r="XM197" s="26"/>
      <c r="XN197" s="26"/>
      <c r="XO197" s="26"/>
      <c r="XP197" s="26"/>
      <c r="XQ197" s="26"/>
      <c r="XR197" s="26"/>
      <c r="XS197" s="26"/>
      <c r="XT197" s="26"/>
      <c r="XU197" s="26"/>
      <c r="XV197" s="26"/>
      <c r="XW197" s="26"/>
      <c r="XX197" s="26"/>
      <c r="XY197" s="26"/>
      <c r="XZ197" s="26"/>
      <c r="YA197" s="26"/>
      <c r="YB197" s="26"/>
      <c r="YC197" s="26"/>
      <c r="YD197" s="26"/>
      <c r="YE197" s="26"/>
      <c r="YF197" s="26"/>
      <c r="YG197" s="26"/>
      <c r="YH197" s="26"/>
      <c r="YI197" s="26"/>
      <c r="YJ197" s="26"/>
      <c r="YK197" s="26"/>
      <c r="YL197" s="26"/>
      <c r="YM197" s="26"/>
      <c r="YN197" s="26"/>
      <c r="YO197" s="26"/>
      <c r="YP197" s="26"/>
      <c r="YQ197" s="26"/>
      <c r="YR197" s="26"/>
      <c r="YS197" s="26"/>
      <c r="YT197" s="26"/>
      <c r="YU197" s="26"/>
      <c r="YV197" s="26"/>
      <c r="YW197" s="26"/>
      <c r="YX197" s="26"/>
      <c r="YY197" s="26"/>
      <c r="YZ197" s="26"/>
      <c r="ZA197" s="26"/>
      <c r="ZB197" s="26"/>
      <c r="ZC197" s="26"/>
      <c r="ZD197" s="26"/>
      <c r="ZE197" s="26"/>
      <c r="ZF197" s="26"/>
      <c r="ZG197" s="26"/>
      <c r="ZH197" s="26"/>
      <c r="ZI197" s="26"/>
      <c r="ZJ197" s="26"/>
      <c r="ZK197" s="26"/>
      <c r="ZL197" s="26"/>
      <c r="ZM197" s="26"/>
      <c r="ZN197" s="26"/>
      <c r="ZO197" s="26"/>
      <c r="ZP197" s="26"/>
      <c r="ZQ197" s="26"/>
      <c r="ZR197" s="26"/>
      <c r="ZS197" s="26"/>
      <c r="ZT197" s="26"/>
      <c r="ZU197" s="26"/>
      <c r="ZV197" s="26"/>
      <c r="ZW197" s="26"/>
      <c r="ZX197" s="26"/>
      <c r="ZY197" s="26"/>
      <c r="ZZ197" s="26"/>
      <c r="AAA197" s="26"/>
      <c r="AAB197" s="26"/>
      <c r="AAC197" s="26"/>
      <c r="AAD197" s="26"/>
      <c r="AAE197" s="26"/>
      <c r="AAF197" s="26"/>
      <c r="AAG197" s="26"/>
      <c r="AAH197" s="26"/>
      <c r="AAI197" s="26"/>
      <c r="AAJ197" s="26"/>
      <c r="AAK197" s="26"/>
      <c r="AAL197" s="26"/>
      <c r="AAM197" s="26"/>
      <c r="AAN197" s="26"/>
      <c r="AAO197" s="26"/>
      <c r="AAP197" s="26"/>
      <c r="AAQ197" s="26"/>
      <c r="AAR197" s="26"/>
      <c r="AAS197" s="26"/>
      <c r="AAT197" s="26"/>
      <c r="AAU197" s="26"/>
      <c r="AAV197" s="26"/>
      <c r="AAW197" s="26"/>
      <c r="AAX197" s="26"/>
      <c r="AAY197" s="26"/>
      <c r="AAZ197" s="26"/>
      <c r="ABA197" s="26"/>
      <c r="ABB197" s="26"/>
      <c r="ABC197" s="26"/>
      <c r="ABD197" s="26"/>
      <c r="ABE197" s="26"/>
      <c r="ABF197" s="26"/>
      <c r="ABG197" s="26"/>
      <c r="ABH197" s="26"/>
      <c r="ABI197" s="26"/>
      <c r="ABJ197" s="26"/>
      <c r="ABK197" s="26"/>
      <c r="ABL197" s="26"/>
      <c r="ABM197" s="26"/>
      <c r="ABN197" s="26"/>
      <c r="ABO197" s="26"/>
      <c r="ABP197" s="26"/>
      <c r="ABQ197" s="26"/>
      <c r="ABR197" s="26"/>
      <c r="ABS197" s="26"/>
      <c r="ABT197" s="26"/>
      <c r="ABU197" s="26"/>
      <c r="ABV197" s="26"/>
      <c r="ABW197" s="26"/>
      <c r="ABX197" s="26"/>
      <c r="ABY197" s="26"/>
      <c r="ABZ197" s="26"/>
      <c r="ACA197" s="26"/>
      <c r="ACB197" s="26"/>
      <c r="ACC197" s="26"/>
      <c r="ACD197" s="26"/>
      <c r="ACE197" s="26"/>
      <c r="ACF197" s="26"/>
      <c r="ACG197" s="26"/>
      <c r="ACH197" s="26"/>
      <c r="ACI197" s="26"/>
      <c r="ACJ197" s="26"/>
      <c r="ACK197" s="26"/>
      <c r="ACL197" s="26"/>
      <c r="ACM197" s="26"/>
      <c r="ACN197" s="26"/>
      <c r="ACO197" s="26"/>
      <c r="ACP197" s="26"/>
      <c r="ACQ197" s="26"/>
      <c r="ACR197" s="26"/>
      <c r="ACS197" s="26"/>
      <c r="ACT197" s="26"/>
      <c r="ACU197" s="26"/>
      <c r="ACV197" s="26"/>
      <c r="ACW197" s="26"/>
      <c r="ACX197" s="26"/>
      <c r="ACY197" s="26"/>
      <c r="ACZ197" s="26"/>
      <c r="ADA197" s="26"/>
      <c r="ADB197" s="26"/>
      <c r="ADC197" s="26"/>
      <c r="ADD197" s="26"/>
      <c r="ADE197" s="26"/>
      <c r="ADF197" s="26"/>
      <c r="ADG197" s="26"/>
      <c r="ADH197" s="26"/>
      <c r="ADI197" s="26"/>
      <c r="ADJ197" s="26"/>
      <c r="ADK197" s="26"/>
      <c r="ADL197" s="26"/>
      <c r="ADM197" s="26"/>
      <c r="ADN197" s="26"/>
      <c r="ADO197" s="26"/>
      <c r="ADP197" s="26"/>
      <c r="ADQ197" s="26"/>
      <c r="ADR197" s="26"/>
      <c r="ADS197" s="26"/>
      <c r="ADT197" s="26"/>
      <c r="ADU197" s="26"/>
      <c r="ADV197" s="26"/>
      <c r="ADW197" s="26"/>
      <c r="ADX197" s="26"/>
      <c r="ADY197" s="26"/>
      <c r="ADZ197" s="26"/>
      <c r="AEA197" s="26"/>
      <c r="AEB197" s="26"/>
      <c r="AEC197" s="26"/>
      <c r="AED197" s="26"/>
      <c r="AEE197" s="26"/>
      <c r="AEF197" s="26"/>
      <c r="AEG197" s="26"/>
      <c r="AEH197" s="26"/>
      <c r="AEI197" s="26"/>
      <c r="AEJ197" s="26"/>
      <c r="AEK197" s="26"/>
      <c r="AEL197" s="26"/>
      <c r="AEM197" s="26"/>
      <c r="AEN197" s="26"/>
      <c r="AEO197" s="26"/>
      <c r="AEP197" s="26"/>
      <c r="AEQ197" s="26"/>
      <c r="AER197" s="26"/>
      <c r="AES197" s="26"/>
      <c r="AET197" s="26"/>
      <c r="AEU197" s="26"/>
      <c r="AEV197" s="26"/>
      <c r="AEW197" s="26"/>
      <c r="AEX197" s="26"/>
      <c r="AEY197" s="26"/>
      <c r="AEZ197" s="26"/>
      <c r="AFA197" s="26"/>
      <c r="AFB197" s="26"/>
      <c r="AFC197" s="26"/>
      <c r="AFD197" s="26"/>
      <c r="AFE197" s="26"/>
      <c r="AFF197" s="26"/>
      <c r="AFG197" s="26"/>
      <c r="AFH197" s="26"/>
      <c r="AFI197" s="26"/>
      <c r="AFJ197" s="26"/>
      <c r="AFK197" s="26"/>
      <c r="AFL197" s="26"/>
      <c r="AFM197" s="26"/>
      <c r="AFN197" s="26"/>
      <c r="AFO197" s="26"/>
      <c r="AFP197" s="26"/>
      <c r="AFQ197" s="26"/>
      <c r="AFR197" s="26"/>
      <c r="AFS197" s="26"/>
      <c r="AFT197" s="26"/>
      <c r="AFU197" s="26"/>
      <c r="AFV197" s="26"/>
      <c r="AFW197" s="26"/>
      <c r="AFX197" s="26"/>
      <c r="AFY197" s="26"/>
      <c r="AFZ197" s="26"/>
      <c r="AGA197" s="26"/>
      <c r="AGB197" s="26"/>
      <c r="AGC197" s="26"/>
      <c r="AGD197" s="26"/>
      <c r="AGE197" s="26"/>
      <c r="AGF197" s="26"/>
      <c r="AGG197" s="26"/>
      <c r="AGH197" s="26"/>
      <c r="AGI197" s="26"/>
      <c r="AGJ197" s="26"/>
      <c r="AGK197" s="26"/>
      <c r="AGL197" s="26"/>
      <c r="AGM197" s="26"/>
      <c r="AGN197" s="26"/>
      <c r="AGO197" s="26"/>
      <c r="AGP197" s="26"/>
      <c r="AGQ197" s="26"/>
      <c r="AGR197" s="26"/>
      <c r="AGS197" s="26"/>
      <c r="AGT197" s="26"/>
      <c r="AGU197" s="26"/>
      <c r="AGV197" s="26"/>
      <c r="AGW197" s="26"/>
      <c r="AGX197" s="26"/>
      <c r="AGY197" s="26"/>
      <c r="AGZ197" s="26"/>
      <c r="AHA197" s="26"/>
      <c r="AHB197" s="26"/>
      <c r="AHC197" s="26"/>
      <c r="AHD197" s="26"/>
      <c r="AHE197" s="26"/>
      <c r="AHF197" s="26"/>
      <c r="AHG197" s="26"/>
      <c r="AHH197" s="26"/>
      <c r="AHI197" s="26"/>
      <c r="AHJ197" s="26"/>
      <c r="AHK197" s="26"/>
      <c r="AHL197" s="26"/>
      <c r="AHM197" s="26"/>
      <c r="AHN197" s="26"/>
      <c r="AHO197" s="26"/>
      <c r="AHP197" s="26"/>
      <c r="AHQ197" s="26"/>
      <c r="AHR197" s="26"/>
      <c r="AHS197" s="26"/>
      <c r="AHT197" s="26"/>
      <c r="AHU197" s="26"/>
      <c r="AHV197" s="26"/>
      <c r="AHW197" s="26"/>
      <c r="AHX197" s="26"/>
      <c r="AHY197" s="26"/>
      <c r="AHZ197" s="26"/>
      <c r="AIA197" s="26"/>
      <c r="AIB197" s="26"/>
      <c r="AIC197" s="26"/>
      <c r="AID197" s="26"/>
      <c r="AIE197" s="26"/>
      <c r="AIF197" s="26"/>
      <c r="AIG197" s="26"/>
      <c r="AIH197" s="26"/>
      <c r="AII197" s="26"/>
      <c r="AIJ197" s="26"/>
      <c r="AIK197" s="26"/>
      <c r="AIL197" s="26"/>
      <c r="AIM197" s="26"/>
      <c r="AIN197" s="26"/>
      <c r="AIO197" s="26"/>
      <c r="AIP197" s="26"/>
      <c r="AIQ197" s="26"/>
      <c r="AIR197" s="26"/>
      <c r="AIS197" s="26"/>
      <c r="AIT197" s="26"/>
      <c r="AIU197" s="26"/>
      <c r="AIV197" s="26"/>
      <c r="AIW197" s="26"/>
      <c r="AIX197" s="26"/>
      <c r="AIY197" s="26"/>
      <c r="AIZ197" s="26"/>
      <c r="AJA197" s="26"/>
      <c r="AJB197" s="26"/>
      <c r="AJC197" s="26"/>
      <c r="AJD197" s="26"/>
      <c r="AJE197" s="26"/>
      <c r="AJF197" s="26"/>
      <c r="AJG197" s="26"/>
      <c r="AJH197" s="26"/>
      <c r="AJI197" s="26"/>
      <c r="AJJ197" s="26"/>
      <c r="AJK197" s="26"/>
      <c r="AJL197" s="26"/>
      <c r="AJM197" s="26"/>
      <c r="AJN197" s="26"/>
      <c r="AJO197" s="26"/>
      <c r="AJP197" s="26"/>
      <c r="AJQ197" s="26"/>
      <c r="AJR197" s="26"/>
      <c r="AJS197" s="26"/>
      <c r="AJT197" s="26"/>
      <c r="AJU197" s="26"/>
      <c r="AJV197" s="26"/>
      <c r="AJW197" s="26"/>
      <c r="AJX197" s="26"/>
      <c r="AJY197" s="26"/>
      <c r="AJZ197" s="26"/>
      <c r="AKA197" s="26"/>
      <c r="AKB197" s="26"/>
      <c r="AKC197" s="26"/>
      <c r="AKD197" s="26"/>
      <c r="AKE197" s="26"/>
      <c r="AKF197" s="26"/>
      <c r="AKG197" s="26"/>
      <c r="AKH197" s="26"/>
      <c r="AKI197" s="26"/>
      <c r="AKJ197" s="26"/>
      <c r="AKK197" s="26"/>
      <c r="AKL197" s="26"/>
      <c r="AKM197" s="26"/>
      <c r="AKN197" s="26"/>
      <c r="AKO197" s="26"/>
      <c r="AKP197" s="26"/>
      <c r="AKQ197" s="26"/>
      <c r="AKR197" s="26"/>
      <c r="AKS197" s="26"/>
      <c r="AKT197" s="26"/>
      <c r="AKU197" s="26"/>
      <c r="AKV197" s="26"/>
      <c r="AKW197" s="26"/>
      <c r="AKX197" s="26"/>
      <c r="AKY197" s="26"/>
      <c r="AKZ197" s="26"/>
      <c r="ALA197" s="26"/>
      <c r="ALB197" s="26"/>
      <c r="ALC197" s="26"/>
      <c r="ALD197" s="26"/>
      <c r="ALE197" s="26"/>
      <c r="ALF197" s="26"/>
      <c r="ALG197" s="26"/>
      <c r="ALH197" s="26"/>
      <c r="ALI197" s="26"/>
      <c r="ALJ197" s="26"/>
      <c r="ALK197" s="26"/>
      <c r="ALL197" s="26"/>
      <c r="ALM197" s="26"/>
      <c r="ALN197" s="26"/>
      <c r="ALO197" s="26"/>
      <c r="ALP197" s="26"/>
      <c r="ALQ197" s="26"/>
      <c r="ALR197" s="26"/>
      <c r="ALS197" s="26"/>
      <c r="ALT197" s="26"/>
      <c r="ALU197" s="26"/>
      <c r="ALV197" s="26"/>
      <c r="ALW197" s="26"/>
      <c r="ALX197" s="26"/>
      <c r="ALY197" s="26"/>
      <c r="ALZ197" s="26"/>
      <c r="AMA197" s="26"/>
      <c r="AMB197" s="26"/>
      <c r="AMC197" s="26"/>
      <c r="AMD197" s="26"/>
      <c r="AME197" s="26"/>
      <c r="AMF197" s="26"/>
      <c r="AMG197" s="26"/>
      <c r="AMH197" s="26"/>
      <c r="AMI197" s="26"/>
      <c r="AMJ197" s="26"/>
    </row>
    <row r="198" spans="1:1024" hidden="1">
      <c r="A198" s="27">
        <v>1130191</v>
      </c>
      <c r="B198" s="83" t="s">
        <v>327</v>
      </c>
      <c r="C198" s="27">
        <v>60</v>
      </c>
      <c r="D198" s="41">
        <v>1</v>
      </c>
      <c r="E198" s="44">
        <v>1</v>
      </c>
      <c r="F198" s="43" t="s">
        <v>47</v>
      </c>
      <c r="G198" s="84" t="s">
        <v>330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  <c r="IW198" s="26"/>
      <c r="IX198" s="26"/>
      <c r="IY198" s="26"/>
      <c r="IZ198" s="26"/>
      <c r="JA198" s="26"/>
      <c r="JB198" s="26"/>
      <c r="JC198" s="26"/>
      <c r="JD198" s="26"/>
      <c r="JE198" s="26"/>
      <c r="JF198" s="26"/>
      <c r="JG198" s="26"/>
      <c r="JH198" s="26"/>
      <c r="JI198" s="26"/>
      <c r="JJ198" s="26"/>
      <c r="JK198" s="26"/>
      <c r="JL198" s="26"/>
      <c r="JM198" s="26"/>
      <c r="JN198" s="26"/>
      <c r="JO198" s="26"/>
      <c r="JP198" s="26"/>
      <c r="JQ198" s="26"/>
      <c r="JR198" s="26"/>
      <c r="JS198" s="26"/>
      <c r="JT198" s="26"/>
      <c r="JU198" s="26"/>
      <c r="JV198" s="26"/>
      <c r="JW198" s="26"/>
      <c r="JX198" s="26"/>
      <c r="JY198" s="26"/>
      <c r="JZ198" s="26"/>
      <c r="KA198" s="26"/>
      <c r="KB198" s="26"/>
      <c r="KC198" s="26"/>
      <c r="KD198" s="26"/>
      <c r="KE198" s="26"/>
      <c r="KF198" s="26"/>
      <c r="KG198" s="26"/>
      <c r="KH198" s="26"/>
      <c r="KI198" s="26"/>
      <c r="KJ198" s="26"/>
      <c r="KK198" s="26"/>
      <c r="KL198" s="26"/>
      <c r="KM198" s="26"/>
      <c r="KN198" s="26"/>
      <c r="KO198" s="26"/>
      <c r="KP198" s="26"/>
      <c r="KQ198" s="26"/>
      <c r="KR198" s="26"/>
      <c r="KS198" s="26"/>
      <c r="KT198" s="26"/>
      <c r="KU198" s="26"/>
      <c r="KV198" s="26"/>
      <c r="KW198" s="26"/>
      <c r="KX198" s="26"/>
      <c r="KY198" s="26"/>
      <c r="KZ198" s="26"/>
      <c r="LA198" s="26"/>
      <c r="LB198" s="26"/>
      <c r="LC198" s="26"/>
      <c r="LD198" s="26"/>
      <c r="LE198" s="26"/>
      <c r="LF198" s="26"/>
      <c r="LG198" s="26"/>
      <c r="LH198" s="26"/>
      <c r="LI198" s="26"/>
      <c r="LJ198" s="26"/>
      <c r="LK198" s="26"/>
      <c r="LL198" s="26"/>
      <c r="LM198" s="26"/>
      <c r="LN198" s="26"/>
      <c r="LO198" s="26"/>
      <c r="LP198" s="26"/>
      <c r="LQ198" s="26"/>
      <c r="LR198" s="26"/>
      <c r="LS198" s="26"/>
      <c r="LT198" s="26"/>
      <c r="LU198" s="26"/>
      <c r="LV198" s="26"/>
      <c r="LW198" s="26"/>
      <c r="LX198" s="26"/>
      <c r="LY198" s="26"/>
      <c r="LZ198" s="26"/>
      <c r="MA198" s="26"/>
      <c r="MB198" s="26"/>
      <c r="MC198" s="26"/>
      <c r="MD198" s="26"/>
      <c r="ME198" s="26"/>
      <c r="MF198" s="26"/>
      <c r="MG198" s="26"/>
      <c r="MH198" s="26"/>
      <c r="MI198" s="26"/>
      <c r="MJ198" s="26"/>
      <c r="MK198" s="26"/>
      <c r="ML198" s="26"/>
      <c r="MM198" s="26"/>
      <c r="MN198" s="26"/>
      <c r="MO198" s="26"/>
      <c r="MP198" s="26"/>
      <c r="MQ198" s="26"/>
      <c r="MR198" s="26"/>
      <c r="MS198" s="26"/>
      <c r="MT198" s="26"/>
      <c r="MU198" s="26"/>
      <c r="MV198" s="26"/>
      <c r="MW198" s="26"/>
      <c r="MX198" s="26"/>
      <c r="MY198" s="26"/>
      <c r="MZ198" s="26"/>
      <c r="NA198" s="26"/>
      <c r="NB198" s="26"/>
      <c r="NC198" s="26"/>
      <c r="ND198" s="26"/>
      <c r="NE198" s="26"/>
      <c r="NF198" s="26"/>
      <c r="NG198" s="26"/>
      <c r="NH198" s="26"/>
      <c r="NI198" s="26"/>
      <c r="NJ198" s="26"/>
      <c r="NK198" s="26"/>
      <c r="NL198" s="26"/>
      <c r="NM198" s="26"/>
      <c r="NN198" s="26"/>
      <c r="NO198" s="26"/>
      <c r="NP198" s="26"/>
      <c r="NQ198" s="26"/>
      <c r="NR198" s="26"/>
      <c r="NS198" s="26"/>
      <c r="NT198" s="26"/>
      <c r="NU198" s="26"/>
      <c r="NV198" s="26"/>
      <c r="NW198" s="26"/>
      <c r="NX198" s="26"/>
      <c r="NY198" s="26"/>
      <c r="NZ198" s="26"/>
      <c r="OA198" s="26"/>
      <c r="OB198" s="26"/>
      <c r="OC198" s="26"/>
      <c r="OD198" s="26"/>
      <c r="OE198" s="26"/>
      <c r="OF198" s="26"/>
      <c r="OG198" s="26"/>
      <c r="OH198" s="26"/>
      <c r="OI198" s="26"/>
      <c r="OJ198" s="26"/>
      <c r="OK198" s="26"/>
      <c r="OL198" s="26"/>
      <c r="OM198" s="26"/>
      <c r="ON198" s="26"/>
      <c r="OO198" s="26"/>
      <c r="OP198" s="26"/>
      <c r="OQ198" s="26"/>
      <c r="OR198" s="26"/>
      <c r="OS198" s="26"/>
      <c r="OT198" s="26"/>
      <c r="OU198" s="26"/>
      <c r="OV198" s="26"/>
      <c r="OW198" s="26"/>
      <c r="OX198" s="26"/>
      <c r="OY198" s="26"/>
      <c r="OZ198" s="26"/>
      <c r="PA198" s="26"/>
      <c r="PB198" s="26"/>
      <c r="PC198" s="26"/>
      <c r="PD198" s="26"/>
      <c r="PE198" s="26"/>
      <c r="PF198" s="26"/>
      <c r="PG198" s="26"/>
      <c r="PH198" s="26"/>
      <c r="PI198" s="26"/>
      <c r="PJ198" s="26"/>
      <c r="PK198" s="26"/>
      <c r="PL198" s="26"/>
      <c r="PM198" s="26"/>
      <c r="PN198" s="26"/>
      <c r="PO198" s="26"/>
      <c r="PP198" s="26"/>
      <c r="PQ198" s="26"/>
      <c r="PR198" s="26"/>
      <c r="PS198" s="26"/>
      <c r="PT198" s="26"/>
      <c r="PU198" s="26"/>
      <c r="PV198" s="26"/>
      <c r="PW198" s="26"/>
      <c r="PX198" s="26"/>
      <c r="PY198" s="26"/>
      <c r="PZ198" s="26"/>
      <c r="QA198" s="26"/>
      <c r="QB198" s="26"/>
      <c r="QC198" s="26"/>
      <c r="QD198" s="26"/>
      <c r="QE198" s="26"/>
      <c r="QF198" s="26"/>
      <c r="QG198" s="26"/>
      <c r="QH198" s="26"/>
      <c r="QI198" s="26"/>
      <c r="QJ198" s="26"/>
      <c r="QK198" s="26"/>
      <c r="QL198" s="26"/>
      <c r="QM198" s="26"/>
      <c r="QN198" s="26"/>
      <c r="QO198" s="26"/>
      <c r="QP198" s="26"/>
      <c r="QQ198" s="26"/>
      <c r="QR198" s="26"/>
      <c r="QS198" s="26"/>
      <c r="QT198" s="26"/>
      <c r="QU198" s="26"/>
      <c r="QV198" s="26"/>
      <c r="QW198" s="26"/>
      <c r="QX198" s="26"/>
      <c r="QY198" s="26"/>
      <c r="QZ198" s="26"/>
      <c r="RA198" s="26"/>
      <c r="RB198" s="26"/>
      <c r="RC198" s="26"/>
      <c r="RD198" s="26"/>
      <c r="RE198" s="26"/>
      <c r="RF198" s="26"/>
      <c r="RG198" s="26"/>
      <c r="RH198" s="26"/>
      <c r="RI198" s="26"/>
      <c r="RJ198" s="26"/>
      <c r="RK198" s="26"/>
      <c r="RL198" s="26"/>
      <c r="RM198" s="26"/>
      <c r="RN198" s="26"/>
      <c r="RO198" s="26"/>
      <c r="RP198" s="26"/>
      <c r="RQ198" s="26"/>
      <c r="RR198" s="26"/>
      <c r="RS198" s="26"/>
      <c r="RT198" s="26"/>
      <c r="RU198" s="26"/>
      <c r="RV198" s="26"/>
      <c r="RW198" s="26"/>
      <c r="RX198" s="26"/>
      <c r="RY198" s="26"/>
      <c r="RZ198" s="26"/>
      <c r="SA198" s="26"/>
      <c r="SB198" s="26"/>
      <c r="SC198" s="26"/>
      <c r="SD198" s="26"/>
      <c r="SE198" s="26"/>
      <c r="SF198" s="26"/>
      <c r="SG198" s="26"/>
      <c r="SH198" s="26"/>
      <c r="SI198" s="26"/>
      <c r="SJ198" s="26"/>
      <c r="SK198" s="26"/>
      <c r="SL198" s="26"/>
      <c r="SM198" s="26"/>
      <c r="SN198" s="26"/>
      <c r="SO198" s="26"/>
      <c r="SP198" s="26"/>
      <c r="SQ198" s="26"/>
      <c r="SR198" s="26"/>
      <c r="SS198" s="26"/>
      <c r="ST198" s="26"/>
      <c r="SU198" s="26"/>
      <c r="SV198" s="26"/>
      <c r="SW198" s="26"/>
      <c r="SX198" s="26"/>
      <c r="SY198" s="26"/>
      <c r="SZ198" s="26"/>
      <c r="TA198" s="26"/>
      <c r="TB198" s="26"/>
      <c r="TC198" s="26"/>
      <c r="TD198" s="26"/>
      <c r="TE198" s="26"/>
      <c r="TF198" s="26"/>
      <c r="TG198" s="26"/>
      <c r="TH198" s="26"/>
      <c r="TI198" s="26"/>
      <c r="TJ198" s="26"/>
      <c r="TK198" s="26"/>
      <c r="TL198" s="26"/>
      <c r="TM198" s="26"/>
      <c r="TN198" s="26"/>
      <c r="TO198" s="26"/>
      <c r="TP198" s="26"/>
      <c r="TQ198" s="26"/>
      <c r="TR198" s="26"/>
      <c r="TS198" s="26"/>
      <c r="TT198" s="26"/>
      <c r="TU198" s="26"/>
      <c r="TV198" s="26"/>
      <c r="TW198" s="26"/>
      <c r="TX198" s="26"/>
      <c r="TY198" s="26"/>
      <c r="TZ198" s="26"/>
      <c r="UA198" s="26"/>
      <c r="UB198" s="26"/>
      <c r="UC198" s="26"/>
      <c r="UD198" s="26"/>
      <c r="UE198" s="26"/>
      <c r="UF198" s="26"/>
      <c r="UG198" s="26"/>
      <c r="UH198" s="26"/>
      <c r="UI198" s="26"/>
      <c r="UJ198" s="26"/>
      <c r="UK198" s="26"/>
      <c r="UL198" s="26"/>
      <c r="UM198" s="26"/>
      <c r="UN198" s="26"/>
      <c r="UO198" s="26"/>
      <c r="UP198" s="26"/>
      <c r="UQ198" s="26"/>
      <c r="UR198" s="26"/>
      <c r="US198" s="26"/>
      <c r="UT198" s="26"/>
      <c r="UU198" s="26"/>
      <c r="UV198" s="26"/>
      <c r="UW198" s="26"/>
      <c r="UX198" s="26"/>
      <c r="UY198" s="26"/>
      <c r="UZ198" s="26"/>
      <c r="VA198" s="26"/>
      <c r="VB198" s="26"/>
      <c r="VC198" s="26"/>
      <c r="VD198" s="26"/>
      <c r="VE198" s="26"/>
      <c r="VF198" s="26"/>
      <c r="VG198" s="26"/>
      <c r="VH198" s="26"/>
      <c r="VI198" s="26"/>
      <c r="VJ198" s="26"/>
      <c r="VK198" s="26"/>
      <c r="VL198" s="26"/>
      <c r="VM198" s="26"/>
      <c r="VN198" s="26"/>
      <c r="VO198" s="26"/>
      <c r="VP198" s="26"/>
      <c r="VQ198" s="26"/>
      <c r="VR198" s="26"/>
      <c r="VS198" s="26"/>
      <c r="VT198" s="26"/>
      <c r="VU198" s="26"/>
      <c r="VV198" s="26"/>
      <c r="VW198" s="26"/>
      <c r="VX198" s="26"/>
      <c r="VY198" s="26"/>
      <c r="VZ198" s="26"/>
      <c r="WA198" s="26"/>
      <c r="WB198" s="26"/>
      <c r="WC198" s="26"/>
      <c r="WD198" s="26"/>
      <c r="WE198" s="26"/>
      <c r="WF198" s="26"/>
      <c r="WG198" s="26"/>
      <c r="WH198" s="26"/>
      <c r="WI198" s="26"/>
      <c r="WJ198" s="26"/>
      <c r="WK198" s="26"/>
      <c r="WL198" s="26"/>
      <c r="WM198" s="26"/>
      <c r="WN198" s="26"/>
      <c r="WO198" s="26"/>
      <c r="WP198" s="26"/>
      <c r="WQ198" s="26"/>
      <c r="WR198" s="26"/>
      <c r="WS198" s="26"/>
      <c r="WT198" s="26"/>
      <c r="WU198" s="26"/>
      <c r="WV198" s="26"/>
      <c r="WW198" s="26"/>
      <c r="WX198" s="26"/>
      <c r="WY198" s="26"/>
      <c r="WZ198" s="26"/>
      <c r="XA198" s="26"/>
      <c r="XB198" s="26"/>
      <c r="XC198" s="26"/>
      <c r="XD198" s="26"/>
      <c r="XE198" s="26"/>
      <c r="XF198" s="26"/>
      <c r="XG198" s="26"/>
      <c r="XH198" s="26"/>
      <c r="XI198" s="26"/>
      <c r="XJ198" s="26"/>
      <c r="XK198" s="26"/>
      <c r="XL198" s="26"/>
      <c r="XM198" s="26"/>
      <c r="XN198" s="26"/>
      <c r="XO198" s="26"/>
      <c r="XP198" s="26"/>
      <c r="XQ198" s="26"/>
      <c r="XR198" s="26"/>
      <c r="XS198" s="26"/>
      <c r="XT198" s="26"/>
      <c r="XU198" s="26"/>
      <c r="XV198" s="26"/>
      <c r="XW198" s="26"/>
      <c r="XX198" s="26"/>
      <c r="XY198" s="26"/>
      <c r="XZ198" s="26"/>
      <c r="YA198" s="26"/>
      <c r="YB198" s="26"/>
      <c r="YC198" s="26"/>
      <c r="YD198" s="26"/>
      <c r="YE198" s="26"/>
      <c r="YF198" s="26"/>
      <c r="YG198" s="26"/>
      <c r="YH198" s="26"/>
      <c r="YI198" s="26"/>
      <c r="YJ198" s="26"/>
      <c r="YK198" s="26"/>
      <c r="YL198" s="26"/>
      <c r="YM198" s="26"/>
      <c r="YN198" s="26"/>
      <c r="YO198" s="26"/>
      <c r="YP198" s="26"/>
      <c r="YQ198" s="26"/>
      <c r="YR198" s="26"/>
      <c r="YS198" s="26"/>
      <c r="YT198" s="26"/>
      <c r="YU198" s="26"/>
      <c r="YV198" s="26"/>
      <c r="YW198" s="26"/>
      <c r="YX198" s="26"/>
      <c r="YY198" s="26"/>
      <c r="YZ198" s="26"/>
      <c r="ZA198" s="26"/>
      <c r="ZB198" s="26"/>
      <c r="ZC198" s="26"/>
      <c r="ZD198" s="26"/>
      <c r="ZE198" s="26"/>
      <c r="ZF198" s="26"/>
      <c r="ZG198" s="26"/>
      <c r="ZH198" s="26"/>
      <c r="ZI198" s="26"/>
      <c r="ZJ198" s="26"/>
      <c r="ZK198" s="26"/>
      <c r="ZL198" s="26"/>
      <c r="ZM198" s="26"/>
      <c r="ZN198" s="26"/>
      <c r="ZO198" s="26"/>
      <c r="ZP198" s="26"/>
      <c r="ZQ198" s="26"/>
      <c r="ZR198" s="26"/>
      <c r="ZS198" s="26"/>
      <c r="ZT198" s="26"/>
      <c r="ZU198" s="26"/>
      <c r="ZV198" s="26"/>
      <c r="ZW198" s="26"/>
      <c r="ZX198" s="26"/>
      <c r="ZY198" s="26"/>
      <c r="ZZ198" s="26"/>
      <c r="AAA198" s="26"/>
      <c r="AAB198" s="26"/>
      <c r="AAC198" s="26"/>
      <c r="AAD198" s="26"/>
      <c r="AAE198" s="26"/>
      <c r="AAF198" s="26"/>
      <c r="AAG198" s="26"/>
      <c r="AAH198" s="26"/>
      <c r="AAI198" s="26"/>
      <c r="AAJ198" s="26"/>
      <c r="AAK198" s="26"/>
      <c r="AAL198" s="26"/>
      <c r="AAM198" s="26"/>
      <c r="AAN198" s="26"/>
      <c r="AAO198" s="26"/>
      <c r="AAP198" s="26"/>
      <c r="AAQ198" s="26"/>
      <c r="AAR198" s="26"/>
      <c r="AAS198" s="26"/>
      <c r="AAT198" s="26"/>
      <c r="AAU198" s="26"/>
      <c r="AAV198" s="26"/>
      <c r="AAW198" s="26"/>
      <c r="AAX198" s="26"/>
      <c r="AAY198" s="26"/>
      <c r="AAZ198" s="26"/>
      <c r="ABA198" s="26"/>
      <c r="ABB198" s="26"/>
      <c r="ABC198" s="26"/>
      <c r="ABD198" s="26"/>
      <c r="ABE198" s="26"/>
      <c r="ABF198" s="26"/>
      <c r="ABG198" s="26"/>
      <c r="ABH198" s="26"/>
      <c r="ABI198" s="26"/>
      <c r="ABJ198" s="26"/>
      <c r="ABK198" s="26"/>
      <c r="ABL198" s="26"/>
      <c r="ABM198" s="26"/>
      <c r="ABN198" s="26"/>
      <c r="ABO198" s="26"/>
      <c r="ABP198" s="26"/>
      <c r="ABQ198" s="26"/>
      <c r="ABR198" s="26"/>
      <c r="ABS198" s="26"/>
      <c r="ABT198" s="26"/>
      <c r="ABU198" s="26"/>
      <c r="ABV198" s="26"/>
      <c r="ABW198" s="26"/>
      <c r="ABX198" s="26"/>
      <c r="ABY198" s="26"/>
      <c r="ABZ198" s="26"/>
      <c r="ACA198" s="26"/>
      <c r="ACB198" s="26"/>
      <c r="ACC198" s="26"/>
      <c r="ACD198" s="26"/>
      <c r="ACE198" s="26"/>
      <c r="ACF198" s="26"/>
      <c r="ACG198" s="26"/>
      <c r="ACH198" s="26"/>
      <c r="ACI198" s="26"/>
      <c r="ACJ198" s="26"/>
      <c r="ACK198" s="26"/>
      <c r="ACL198" s="26"/>
      <c r="ACM198" s="26"/>
      <c r="ACN198" s="26"/>
      <c r="ACO198" s="26"/>
      <c r="ACP198" s="26"/>
      <c r="ACQ198" s="26"/>
      <c r="ACR198" s="26"/>
      <c r="ACS198" s="26"/>
      <c r="ACT198" s="26"/>
      <c r="ACU198" s="26"/>
      <c r="ACV198" s="26"/>
      <c r="ACW198" s="26"/>
      <c r="ACX198" s="26"/>
      <c r="ACY198" s="26"/>
      <c r="ACZ198" s="26"/>
      <c r="ADA198" s="26"/>
      <c r="ADB198" s="26"/>
      <c r="ADC198" s="26"/>
      <c r="ADD198" s="26"/>
      <c r="ADE198" s="26"/>
      <c r="ADF198" s="26"/>
      <c r="ADG198" s="26"/>
      <c r="ADH198" s="26"/>
      <c r="ADI198" s="26"/>
      <c r="ADJ198" s="26"/>
      <c r="ADK198" s="26"/>
      <c r="ADL198" s="26"/>
      <c r="ADM198" s="26"/>
      <c r="ADN198" s="26"/>
      <c r="ADO198" s="26"/>
      <c r="ADP198" s="26"/>
      <c r="ADQ198" s="26"/>
      <c r="ADR198" s="26"/>
      <c r="ADS198" s="26"/>
      <c r="ADT198" s="26"/>
      <c r="ADU198" s="26"/>
      <c r="ADV198" s="26"/>
      <c r="ADW198" s="26"/>
      <c r="ADX198" s="26"/>
      <c r="ADY198" s="26"/>
      <c r="ADZ198" s="26"/>
      <c r="AEA198" s="26"/>
      <c r="AEB198" s="26"/>
      <c r="AEC198" s="26"/>
      <c r="AED198" s="26"/>
      <c r="AEE198" s="26"/>
      <c r="AEF198" s="26"/>
      <c r="AEG198" s="26"/>
      <c r="AEH198" s="26"/>
      <c r="AEI198" s="26"/>
      <c r="AEJ198" s="26"/>
      <c r="AEK198" s="26"/>
      <c r="AEL198" s="26"/>
      <c r="AEM198" s="26"/>
      <c r="AEN198" s="26"/>
      <c r="AEO198" s="26"/>
      <c r="AEP198" s="26"/>
      <c r="AEQ198" s="26"/>
      <c r="AER198" s="26"/>
      <c r="AES198" s="26"/>
      <c r="AET198" s="26"/>
      <c r="AEU198" s="26"/>
      <c r="AEV198" s="26"/>
      <c r="AEW198" s="26"/>
      <c r="AEX198" s="26"/>
      <c r="AEY198" s="26"/>
      <c r="AEZ198" s="26"/>
      <c r="AFA198" s="26"/>
      <c r="AFB198" s="26"/>
      <c r="AFC198" s="26"/>
      <c r="AFD198" s="26"/>
      <c r="AFE198" s="26"/>
      <c r="AFF198" s="26"/>
      <c r="AFG198" s="26"/>
      <c r="AFH198" s="26"/>
      <c r="AFI198" s="26"/>
      <c r="AFJ198" s="26"/>
      <c r="AFK198" s="26"/>
      <c r="AFL198" s="26"/>
      <c r="AFM198" s="26"/>
      <c r="AFN198" s="26"/>
      <c r="AFO198" s="26"/>
      <c r="AFP198" s="26"/>
      <c r="AFQ198" s="26"/>
      <c r="AFR198" s="26"/>
      <c r="AFS198" s="26"/>
      <c r="AFT198" s="26"/>
      <c r="AFU198" s="26"/>
      <c r="AFV198" s="26"/>
      <c r="AFW198" s="26"/>
      <c r="AFX198" s="26"/>
      <c r="AFY198" s="26"/>
      <c r="AFZ198" s="26"/>
      <c r="AGA198" s="26"/>
      <c r="AGB198" s="26"/>
      <c r="AGC198" s="26"/>
      <c r="AGD198" s="26"/>
      <c r="AGE198" s="26"/>
      <c r="AGF198" s="26"/>
      <c r="AGG198" s="26"/>
      <c r="AGH198" s="26"/>
      <c r="AGI198" s="26"/>
      <c r="AGJ198" s="26"/>
      <c r="AGK198" s="26"/>
      <c r="AGL198" s="26"/>
      <c r="AGM198" s="26"/>
      <c r="AGN198" s="26"/>
      <c r="AGO198" s="26"/>
      <c r="AGP198" s="26"/>
      <c r="AGQ198" s="26"/>
      <c r="AGR198" s="26"/>
      <c r="AGS198" s="26"/>
      <c r="AGT198" s="26"/>
      <c r="AGU198" s="26"/>
      <c r="AGV198" s="26"/>
      <c r="AGW198" s="26"/>
      <c r="AGX198" s="26"/>
      <c r="AGY198" s="26"/>
      <c r="AGZ198" s="26"/>
      <c r="AHA198" s="26"/>
      <c r="AHB198" s="26"/>
      <c r="AHC198" s="26"/>
      <c r="AHD198" s="26"/>
      <c r="AHE198" s="26"/>
      <c r="AHF198" s="26"/>
      <c r="AHG198" s="26"/>
      <c r="AHH198" s="26"/>
      <c r="AHI198" s="26"/>
      <c r="AHJ198" s="26"/>
      <c r="AHK198" s="26"/>
      <c r="AHL198" s="26"/>
      <c r="AHM198" s="26"/>
      <c r="AHN198" s="26"/>
      <c r="AHO198" s="26"/>
      <c r="AHP198" s="26"/>
      <c r="AHQ198" s="26"/>
      <c r="AHR198" s="26"/>
      <c r="AHS198" s="26"/>
      <c r="AHT198" s="26"/>
      <c r="AHU198" s="26"/>
      <c r="AHV198" s="26"/>
      <c r="AHW198" s="26"/>
      <c r="AHX198" s="26"/>
      <c r="AHY198" s="26"/>
      <c r="AHZ198" s="26"/>
      <c r="AIA198" s="26"/>
      <c r="AIB198" s="26"/>
      <c r="AIC198" s="26"/>
      <c r="AID198" s="26"/>
      <c r="AIE198" s="26"/>
      <c r="AIF198" s="26"/>
      <c r="AIG198" s="26"/>
      <c r="AIH198" s="26"/>
      <c r="AII198" s="26"/>
      <c r="AIJ198" s="26"/>
      <c r="AIK198" s="26"/>
      <c r="AIL198" s="26"/>
      <c r="AIM198" s="26"/>
      <c r="AIN198" s="26"/>
      <c r="AIO198" s="26"/>
      <c r="AIP198" s="26"/>
      <c r="AIQ198" s="26"/>
      <c r="AIR198" s="26"/>
      <c r="AIS198" s="26"/>
      <c r="AIT198" s="26"/>
      <c r="AIU198" s="26"/>
      <c r="AIV198" s="26"/>
      <c r="AIW198" s="26"/>
      <c r="AIX198" s="26"/>
      <c r="AIY198" s="26"/>
      <c r="AIZ198" s="26"/>
      <c r="AJA198" s="26"/>
      <c r="AJB198" s="26"/>
      <c r="AJC198" s="26"/>
      <c r="AJD198" s="26"/>
      <c r="AJE198" s="26"/>
      <c r="AJF198" s="26"/>
      <c r="AJG198" s="26"/>
      <c r="AJH198" s="26"/>
      <c r="AJI198" s="26"/>
      <c r="AJJ198" s="26"/>
      <c r="AJK198" s="26"/>
      <c r="AJL198" s="26"/>
      <c r="AJM198" s="26"/>
      <c r="AJN198" s="26"/>
      <c r="AJO198" s="26"/>
      <c r="AJP198" s="26"/>
      <c r="AJQ198" s="26"/>
      <c r="AJR198" s="26"/>
      <c r="AJS198" s="26"/>
      <c r="AJT198" s="26"/>
      <c r="AJU198" s="26"/>
      <c r="AJV198" s="26"/>
      <c r="AJW198" s="26"/>
      <c r="AJX198" s="26"/>
      <c r="AJY198" s="26"/>
      <c r="AJZ198" s="26"/>
      <c r="AKA198" s="26"/>
      <c r="AKB198" s="26"/>
      <c r="AKC198" s="26"/>
      <c r="AKD198" s="26"/>
      <c r="AKE198" s="26"/>
      <c r="AKF198" s="26"/>
      <c r="AKG198" s="26"/>
      <c r="AKH198" s="26"/>
      <c r="AKI198" s="26"/>
      <c r="AKJ198" s="26"/>
      <c r="AKK198" s="26"/>
      <c r="AKL198" s="26"/>
      <c r="AKM198" s="26"/>
      <c r="AKN198" s="26"/>
      <c r="AKO198" s="26"/>
      <c r="AKP198" s="26"/>
      <c r="AKQ198" s="26"/>
      <c r="AKR198" s="26"/>
      <c r="AKS198" s="26"/>
      <c r="AKT198" s="26"/>
      <c r="AKU198" s="26"/>
      <c r="AKV198" s="26"/>
      <c r="AKW198" s="26"/>
      <c r="AKX198" s="26"/>
      <c r="AKY198" s="26"/>
      <c r="AKZ198" s="26"/>
      <c r="ALA198" s="26"/>
      <c r="ALB198" s="26"/>
      <c r="ALC198" s="26"/>
      <c r="ALD198" s="26"/>
      <c r="ALE198" s="26"/>
      <c r="ALF198" s="26"/>
      <c r="ALG198" s="26"/>
      <c r="ALH198" s="26"/>
      <c r="ALI198" s="26"/>
      <c r="ALJ198" s="26"/>
      <c r="ALK198" s="26"/>
      <c r="ALL198" s="26"/>
      <c r="ALM198" s="26"/>
      <c r="ALN198" s="26"/>
      <c r="ALO198" s="26"/>
      <c r="ALP198" s="26"/>
      <c r="ALQ198" s="26"/>
      <c r="ALR198" s="26"/>
      <c r="ALS198" s="26"/>
      <c r="ALT198" s="26"/>
      <c r="ALU198" s="26"/>
      <c r="ALV198" s="26"/>
      <c r="ALW198" s="26"/>
      <c r="ALX198" s="26"/>
      <c r="ALY198" s="26"/>
      <c r="ALZ198" s="26"/>
      <c r="AMA198" s="26"/>
      <c r="AMB198" s="26"/>
      <c r="AMC198" s="26"/>
      <c r="AMD198" s="26"/>
      <c r="AME198" s="26"/>
      <c r="AMF198" s="26"/>
      <c r="AMG198" s="26"/>
      <c r="AMH198" s="26"/>
      <c r="AMI198" s="26"/>
      <c r="AMJ198" s="26"/>
    </row>
    <row r="199" spans="1:1024" hidden="1">
      <c r="A199" s="27">
        <v>1130192</v>
      </c>
      <c r="B199" s="83" t="s">
        <v>323</v>
      </c>
      <c r="C199" s="27">
        <v>100</v>
      </c>
      <c r="D199" s="41">
        <v>1</v>
      </c>
      <c r="E199" s="44">
        <v>1</v>
      </c>
      <c r="F199" s="43" t="s">
        <v>47</v>
      </c>
      <c r="G199" s="84" t="s">
        <v>324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  <c r="IW199" s="26"/>
      <c r="IX199" s="26"/>
      <c r="IY199" s="26"/>
      <c r="IZ199" s="26"/>
      <c r="JA199" s="26"/>
      <c r="JB199" s="26"/>
      <c r="JC199" s="26"/>
      <c r="JD199" s="26"/>
      <c r="JE199" s="26"/>
      <c r="JF199" s="26"/>
      <c r="JG199" s="26"/>
      <c r="JH199" s="26"/>
      <c r="JI199" s="26"/>
      <c r="JJ199" s="26"/>
      <c r="JK199" s="26"/>
      <c r="JL199" s="26"/>
      <c r="JM199" s="26"/>
      <c r="JN199" s="26"/>
      <c r="JO199" s="26"/>
      <c r="JP199" s="26"/>
      <c r="JQ199" s="26"/>
      <c r="JR199" s="26"/>
      <c r="JS199" s="26"/>
      <c r="JT199" s="26"/>
      <c r="JU199" s="26"/>
      <c r="JV199" s="26"/>
      <c r="JW199" s="26"/>
      <c r="JX199" s="26"/>
      <c r="JY199" s="26"/>
      <c r="JZ199" s="26"/>
      <c r="KA199" s="26"/>
      <c r="KB199" s="26"/>
      <c r="KC199" s="26"/>
      <c r="KD199" s="26"/>
      <c r="KE199" s="26"/>
      <c r="KF199" s="26"/>
      <c r="KG199" s="26"/>
      <c r="KH199" s="26"/>
      <c r="KI199" s="26"/>
      <c r="KJ199" s="26"/>
      <c r="KK199" s="26"/>
      <c r="KL199" s="26"/>
      <c r="KM199" s="26"/>
      <c r="KN199" s="26"/>
      <c r="KO199" s="26"/>
      <c r="KP199" s="26"/>
      <c r="KQ199" s="26"/>
      <c r="KR199" s="26"/>
      <c r="KS199" s="26"/>
      <c r="KT199" s="26"/>
      <c r="KU199" s="26"/>
      <c r="KV199" s="26"/>
      <c r="KW199" s="26"/>
      <c r="KX199" s="26"/>
      <c r="KY199" s="26"/>
      <c r="KZ199" s="26"/>
      <c r="LA199" s="26"/>
      <c r="LB199" s="26"/>
      <c r="LC199" s="26"/>
      <c r="LD199" s="26"/>
      <c r="LE199" s="26"/>
      <c r="LF199" s="26"/>
      <c r="LG199" s="26"/>
      <c r="LH199" s="26"/>
      <c r="LI199" s="26"/>
      <c r="LJ199" s="26"/>
      <c r="LK199" s="26"/>
      <c r="LL199" s="26"/>
      <c r="LM199" s="26"/>
      <c r="LN199" s="26"/>
      <c r="LO199" s="26"/>
      <c r="LP199" s="26"/>
      <c r="LQ199" s="26"/>
      <c r="LR199" s="26"/>
      <c r="LS199" s="26"/>
      <c r="LT199" s="26"/>
      <c r="LU199" s="26"/>
      <c r="LV199" s="26"/>
      <c r="LW199" s="26"/>
      <c r="LX199" s="26"/>
      <c r="LY199" s="26"/>
      <c r="LZ199" s="26"/>
      <c r="MA199" s="26"/>
      <c r="MB199" s="26"/>
      <c r="MC199" s="26"/>
      <c r="MD199" s="26"/>
      <c r="ME199" s="26"/>
      <c r="MF199" s="26"/>
      <c r="MG199" s="26"/>
      <c r="MH199" s="26"/>
      <c r="MI199" s="26"/>
      <c r="MJ199" s="26"/>
      <c r="MK199" s="26"/>
      <c r="ML199" s="26"/>
      <c r="MM199" s="26"/>
      <c r="MN199" s="26"/>
      <c r="MO199" s="26"/>
      <c r="MP199" s="26"/>
      <c r="MQ199" s="26"/>
      <c r="MR199" s="26"/>
      <c r="MS199" s="26"/>
      <c r="MT199" s="26"/>
      <c r="MU199" s="26"/>
      <c r="MV199" s="26"/>
      <c r="MW199" s="26"/>
      <c r="MX199" s="26"/>
      <c r="MY199" s="26"/>
      <c r="MZ199" s="26"/>
      <c r="NA199" s="26"/>
      <c r="NB199" s="26"/>
      <c r="NC199" s="26"/>
      <c r="ND199" s="26"/>
      <c r="NE199" s="26"/>
      <c r="NF199" s="26"/>
      <c r="NG199" s="26"/>
      <c r="NH199" s="26"/>
      <c r="NI199" s="26"/>
      <c r="NJ199" s="26"/>
      <c r="NK199" s="26"/>
      <c r="NL199" s="26"/>
      <c r="NM199" s="26"/>
      <c r="NN199" s="26"/>
      <c r="NO199" s="26"/>
      <c r="NP199" s="26"/>
      <c r="NQ199" s="26"/>
      <c r="NR199" s="26"/>
      <c r="NS199" s="26"/>
      <c r="NT199" s="26"/>
      <c r="NU199" s="26"/>
      <c r="NV199" s="26"/>
      <c r="NW199" s="26"/>
      <c r="NX199" s="26"/>
      <c r="NY199" s="26"/>
      <c r="NZ199" s="26"/>
      <c r="OA199" s="26"/>
      <c r="OB199" s="26"/>
      <c r="OC199" s="26"/>
      <c r="OD199" s="26"/>
      <c r="OE199" s="26"/>
      <c r="OF199" s="26"/>
      <c r="OG199" s="26"/>
      <c r="OH199" s="26"/>
      <c r="OI199" s="26"/>
      <c r="OJ199" s="26"/>
      <c r="OK199" s="26"/>
      <c r="OL199" s="26"/>
      <c r="OM199" s="26"/>
      <c r="ON199" s="26"/>
      <c r="OO199" s="26"/>
      <c r="OP199" s="26"/>
      <c r="OQ199" s="26"/>
      <c r="OR199" s="26"/>
      <c r="OS199" s="26"/>
      <c r="OT199" s="26"/>
      <c r="OU199" s="26"/>
      <c r="OV199" s="26"/>
      <c r="OW199" s="26"/>
      <c r="OX199" s="26"/>
      <c r="OY199" s="26"/>
      <c r="OZ199" s="26"/>
      <c r="PA199" s="26"/>
      <c r="PB199" s="26"/>
      <c r="PC199" s="26"/>
      <c r="PD199" s="26"/>
      <c r="PE199" s="26"/>
      <c r="PF199" s="26"/>
      <c r="PG199" s="26"/>
      <c r="PH199" s="26"/>
      <c r="PI199" s="26"/>
      <c r="PJ199" s="26"/>
      <c r="PK199" s="26"/>
      <c r="PL199" s="26"/>
      <c r="PM199" s="26"/>
      <c r="PN199" s="26"/>
      <c r="PO199" s="26"/>
      <c r="PP199" s="26"/>
      <c r="PQ199" s="26"/>
      <c r="PR199" s="26"/>
      <c r="PS199" s="26"/>
      <c r="PT199" s="26"/>
      <c r="PU199" s="26"/>
      <c r="PV199" s="26"/>
      <c r="PW199" s="26"/>
      <c r="PX199" s="26"/>
      <c r="PY199" s="26"/>
      <c r="PZ199" s="26"/>
      <c r="QA199" s="26"/>
      <c r="QB199" s="26"/>
      <c r="QC199" s="26"/>
      <c r="QD199" s="26"/>
      <c r="QE199" s="26"/>
      <c r="QF199" s="26"/>
      <c r="QG199" s="26"/>
      <c r="QH199" s="26"/>
      <c r="QI199" s="26"/>
      <c r="QJ199" s="26"/>
      <c r="QK199" s="26"/>
      <c r="QL199" s="26"/>
      <c r="QM199" s="26"/>
      <c r="QN199" s="26"/>
      <c r="QO199" s="26"/>
      <c r="QP199" s="26"/>
      <c r="QQ199" s="26"/>
      <c r="QR199" s="26"/>
      <c r="QS199" s="26"/>
      <c r="QT199" s="26"/>
      <c r="QU199" s="26"/>
      <c r="QV199" s="26"/>
      <c r="QW199" s="26"/>
      <c r="QX199" s="26"/>
      <c r="QY199" s="26"/>
      <c r="QZ199" s="26"/>
      <c r="RA199" s="26"/>
      <c r="RB199" s="26"/>
      <c r="RC199" s="26"/>
      <c r="RD199" s="26"/>
      <c r="RE199" s="26"/>
      <c r="RF199" s="26"/>
      <c r="RG199" s="26"/>
      <c r="RH199" s="26"/>
      <c r="RI199" s="26"/>
      <c r="RJ199" s="26"/>
      <c r="RK199" s="26"/>
      <c r="RL199" s="26"/>
      <c r="RM199" s="26"/>
      <c r="RN199" s="26"/>
      <c r="RO199" s="26"/>
      <c r="RP199" s="26"/>
      <c r="RQ199" s="26"/>
      <c r="RR199" s="26"/>
      <c r="RS199" s="26"/>
      <c r="RT199" s="26"/>
      <c r="RU199" s="26"/>
      <c r="RV199" s="26"/>
      <c r="RW199" s="26"/>
      <c r="RX199" s="26"/>
      <c r="RY199" s="26"/>
      <c r="RZ199" s="26"/>
      <c r="SA199" s="26"/>
      <c r="SB199" s="26"/>
      <c r="SC199" s="26"/>
      <c r="SD199" s="26"/>
      <c r="SE199" s="26"/>
      <c r="SF199" s="26"/>
      <c r="SG199" s="26"/>
      <c r="SH199" s="26"/>
      <c r="SI199" s="26"/>
      <c r="SJ199" s="26"/>
      <c r="SK199" s="26"/>
      <c r="SL199" s="26"/>
      <c r="SM199" s="26"/>
      <c r="SN199" s="26"/>
      <c r="SO199" s="26"/>
      <c r="SP199" s="26"/>
      <c r="SQ199" s="26"/>
      <c r="SR199" s="26"/>
      <c r="SS199" s="26"/>
      <c r="ST199" s="26"/>
      <c r="SU199" s="26"/>
      <c r="SV199" s="26"/>
      <c r="SW199" s="26"/>
      <c r="SX199" s="26"/>
      <c r="SY199" s="26"/>
      <c r="SZ199" s="26"/>
      <c r="TA199" s="26"/>
      <c r="TB199" s="26"/>
      <c r="TC199" s="26"/>
      <c r="TD199" s="26"/>
      <c r="TE199" s="26"/>
      <c r="TF199" s="26"/>
      <c r="TG199" s="26"/>
      <c r="TH199" s="26"/>
      <c r="TI199" s="26"/>
      <c r="TJ199" s="26"/>
      <c r="TK199" s="26"/>
      <c r="TL199" s="26"/>
      <c r="TM199" s="26"/>
      <c r="TN199" s="26"/>
      <c r="TO199" s="26"/>
      <c r="TP199" s="26"/>
      <c r="TQ199" s="26"/>
      <c r="TR199" s="26"/>
      <c r="TS199" s="26"/>
      <c r="TT199" s="26"/>
      <c r="TU199" s="26"/>
      <c r="TV199" s="26"/>
      <c r="TW199" s="26"/>
      <c r="TX199" s="26"/>
      <c r="TY199" s="26"/>
      <c r="TZ199" s="26"/>
      <c r="UA199" s="26"/>
      <c r="UB199" s="26"/>
      <c r="UC199" s="26"/>
      <c r="UD199" s="26"/>
      <c r="UE199" s="26"/>
      <c r="UF199" s="26"/>
      <c r="UG199" s="26"/>
      <c r="UH199" s="26"/>
      <c r="UI199" s="26"/>
      <c r="UJ199" s="26"/>
      <c r="UK199" s="26"/>
      <c r="UL199" s="26"/>
      <c r="UM199" s="26"/>
      <c r="UN199" s="26"/>
      <c r="UO199" s="26"/>
      <c r="UP199" s="26"/>
      <c r="UQ199" s="26"/>
      <c r="UR199" s="26"/>
      <c r="US199" s="26"/>
      <c r="UT199" s="26"/>
      <c r="UU199" s="26"/>
      <c r="UV199" s="26"/>
      <c r="UW199" s="26"/>
      <c r="UX199" s="26"/>
      <c r="UY199" s="26"/>
      <c r="UZ199" s="26"/>
      <c r="VA199" s="26"/>
      <c r="VB199" s="26"/>
      <c r="VC199" s="26"/>
      <c r="VD199" s="26"/>
      <c r="VE199" s="26"/>
      <c r="VF199" s="26"/>
      <c r="VG199" s="26"/>
      <c r="VH199" s="26"/>
      <c r="VI199" s="26"/>
      <c r="VJ199" s="26"/>
      <c r="VK199" s="26"/>
      <c r="VL199" s="26"/>
      <c r="VM199" s="26"/>
      <c r="VN199" s="26"/>
      <c r="VO199" s="26"/>
      <c r="VP199" s="26"/>
      <c r="VQ199" s="26"/>
      <c r="VR199" s="26"/>
      <c r="VS199" s="26"/>
      <c r="VT199" s="26"/>
      <c r="VU199" s="26"/>
      <c r="VV199" s="26"/>
      <c r="VW199" s="26"/>
      <c r="VX199" s="26"/>
      <c r="VY199" s="26"/>
      <c r="VZ199" s="26"/>
      <c r="WA199" s="26"/>
      <c r="WB199" s="26"/>
      <c r="WC199" s="26"/>
      <c r="WD199" s="26"/>
      <c r="WE199" s="26"/>
      <c r="WF199" s="26"/>
      <c r="WG199" s="26"/>
      <c r="WH199" s="26"/>
      <c r="WI199" s="26"/>
      <c r="WJ199" s="26"/>
      <c r="WK199" s="26"/>
      <c r="WL199" s="26"/>
      <c r="WM199" s="26"/>
      <c r="WN199" s="26"/>
      <c r="WO199" s="26"/>
      <c r="WP199" s="26"/>
      <c r="WQ199" s="26"/>
      <c r="WR199" s="26"/>
      <c r="WS199" s="26"/>
      <c r="WT199" s="26"/>
      <c r="WU199" s="26"/>
      <c r="WV199" s="26"/>
      <c r="WW199" s="26"/>
      <c r="WX199" s="26"/>
      <c r="WY199" s="26"/>
      <c r="WZ199" s="26"/>
      <c r="XA199" s="26"/>
      <c r="XB199" s="26"/>
      <c r="XC199" s="26"/>
      <c r="XD199" s="26"/>
      <c r="XE199" s="26"/>
      <c r="XF199" s="26"/>
      <c r="XG199" s="26"/>
      <c r="XH199" s="26"/>
      <c r="XI199" s="26"/>
      <c r="XJ199" s="26"/>
      <c r="XK199" s="26"/>
      <c r="XL199" s="26"/>
      <c r="XM199" s="26"/>
      <c r="XN199" s="26"/>
      <c r="XO199" s="26"/>
      <c r="XP199" s="26"/>
      <c r="XQ199" s="26"/>
      <c r="XR199" s="26"/>
      <c r="XS199" s="26"/>
      <c r="XT199" s="26"/>
      <c r="XU199" s="26"/>
      <c r="XV199" s="26"/>
      <c r="XW199" s="26"/>
      <c r="XX199" s="26"/>
      <c r="XY199" s="26"/>
      <c r="XZ199" s="26"/>
      <c r="YA199" s="26"/>
      <c r="YB199" s="26"/>
      <c r="YC199" s="26"/>
      <c r="YD199" s="26"/>
      <c r="YE199" s="26"/>
      <c r="YF199" s="26"/>
      <c r="YG199" s="26"/>
      <c r="YH199" s="26"/>
      <c r="YI199" s="26"/>
      <c r="YJ199" s="26"/>
      <c r="YK199" s="26"/>
      <c r="YL199" s="26"/>
      <c r="YM199" s="26"/>
      <c r="YN199" s="26"/>
      <c r="YO199" s="26"/>
      <c r="YP199" s="26"/>
      <c r="YQ199" s="26"/>
      <c r="YR199" s="26"/>
      <c r="YS199" s="26"/>
      <c r="YT199" s="26"/>
      <c r="YU199" s="26"/>
      <c r="YV199" s="26"/>
      <c r="YW199" s="26"/>
      <c r="YX199" s="26"/>
      <c r="YY199" s="26"/>
      <c r="YZ199" s="26"/>
      <c r="ZA199" s="26"/>
      <c r="ZB199" s="26"/>
      <c r="ZC199" s="26"/>
      <c r="ZD199" s="26"/>
      <c r="ZE199" s="26"/>
      <c r="ZF199" s="26"/>
      <c r="ZG199" s="26"/>
      <c r="ZH199" s="26"/>
      <c r="ZI199" s="26"/>
      <c r="ZJ199" s="26"/>
      <c r="ZK199" s="26"/>
      <c r="ZL199" s="26"/>
      <c r="ZM199" s="26"/>
      <c r="ZN199" s="26"/>
      <c r="ZO199" s="26"/>
      <c r="ZP199" s="26"/>
      <c r="ZQ199" s="26"/>
      <c r="ZR199" s="26"/>
      <c r="ZS199" s="26"/>
      <c r="ZT199" s="26"/>
      <c r="ZU199" s="26"/>
      <c r="ZV199" s="26"/>
      <c r="ZW199" s="26"/>
      <c r="ZX199" s="26"/>
      <c r="ZY199" s="26"/>
      <c r="ZZ199" s="26"/>
      <c r="AAA199" s="26"/>
      <c r="AAB199" s="26"/>
      <c r="AAC199" s="26"/>
      <c r="AAD199" s="26"/>
      <c r="AAE199" s="26"/>
      <c r="AAF199" s="26"/>
      <c r="AAG199" s="26"/>
      <c r="AAH199" s="26"/>
      <c r="AAI199" s="26"/>
      <c r="AAJ199" s="26"/>
      <c r="AAK199" s="26"/>
      <c r="AAL199" s="26"/>
      <c r="AAM199" s="26"/>
      <c r="AAN199" s="26"/>
      <c r="AAO199" s="26"/>
      <c r="AAP199" s="26"/>
      <c r="AAQ199" s="26"/>
      <c r="AAR199" s="26"/>
      <c r="AAS199" s="26"/>
      <c r="AAT199" s="26"/>
      <c r="AAU199" s="26"/>
      <c r="AAV199" s="26"/>
      <c r="AAW199" s="26"/>
      <c r="AAX199" s="26"/>
      <c r="AAY199" s="26"/>
      <c r="AAZ199" s="26"/>
      <c r="ABA199" s="26"/>
      <c r="ABB199" s="26"/>
      <c r="ABC199" s="26"/>
      <c r="ABD199" s="26"/>
      <c r="ABE199" s="26"/>
      <c r="ABF199" s="26"/>
      <c r="ABG199" s="26"/>
      <c r="ABH199" s="26"/>
      <c r="ABI199" s="26"/>
      <c r="ABJ199" s="26"/>
      <c r="ABK199" s="26"/>
      <c r="ABL199" s="26"/>
      <c r="ABM199" s="26"/>
      <c r="ABN199" s="26"/>
      <c r="ABO199" s="26"/>
      <c r="ABP199" s="26"/>
      <c r="ABQ199" s="26"/>
      <c r="ABR199" s="26"/>
      <c r="ABS199" s="26"/>
      <c r="ABT199" s="26"/>
      <c r="ABU199" s="26"/>
      <c r="ABV199" s="26"/>
      <c r="ABW199" s="26"/>
      <c r="ABX199" s="26"/>
      <c r="ABY199" s="26"/>
      <c r="ABZ199" s="26"/>
      <c r="ACA199" s="26"/>
      <c r="ACB199" s="26"/>
      <c r="ACC199" s="26"/>
      <c r="ACD199" s="26"/>
      <c r="ACE199" s="26"/>
      <c r="ACF199" s="26"/>
      <c r="ACG199" s="26"/>
      <c r="ACH199" s="26"/>
      <c r="ACI199" s="26"/>
      <c r="ACJ199" s="26"/>
      <c r="ACK199" s="26"/>
      <c r="ACL199" s="26"/>
      <c r="ACM199" s="26"/>
      <c r="ACN199" s="26"/>
      <c r="ACO199" s="26"/>
      <c r="ACP199" s="26"/>
      <c r="ACQ199" s="26"/>
      <c r="ACR199" s="26"/>
      <c r="ACS199" s="26"/>
      <c r="ACT199" s="26"/>
      <c r="ACU199" s="26"/>
      <c r="ACV199" s="26"/>
      <c r="ACW199" s="26"/>
      <c r="ACX199" s="26"/>
      <c r="ACY199" s="26"/>
      <c r="ACZ199" s="26"/>
      <c r="ADA199" s="26"/>
      <c r="ADB199" s="26"/>
      <c r="ADC199" s="26"/>
      <c r="ADD199" s="26"/>
      <c r="ADE199" s="26"/>
      <c r="ADF199" s="26"/>
      <c r="ADG199" s="26"/>
      <c r="ADH199" s="26"/>
      <c r="ADI199" s="26"/>
      <c r="ADJ199" s="26"/>
      <c r="ADK199" s="26"/>
      <c r="ADL199" s="26"/>
      <c r="ADM199" s="26"/>
      <c r="ADN199" s="26"/>
      <c r="ADO199" s="26"/>
      <c r="ADP199" s="26"/>
      <c r="ADQ199" s="26"/>
      <c r="ADR199" s="26"/>
      <c r="ADS199" s="26"/>
      <c r="ADT199" s="26"/>
      <c r="ADU199" s="26"/>
      <c r="ADV199" s="26"/>
      <c r="ADW199" s="26"/>
      <c r="ADX199" s="26"/>
      <c r="ADY199" s="26"/>
      <c r="ADZ199" s="26"/>
      <c r="AEA199" s="26"/>
      <c r="AEB199" s="26"/>
      <c r="AEC199" s="26"/>
      <c r="AED199" s="26"/>
      <c r="AEE199" s="26"/>
      <c r="AEF199" s="26"/>
      <c r="AEG199" s="26"/>
      <c r="AEH199" s="26"/>
      <c r="AEI199" s="26"/>
      <c r="AEJ199" s="26"/>
      <c r="AEK199" s="26"/>
      <c r="AEL199" s="26"/>
      <c r="AEM199" s="26"/>
      <c r="AEN199" s="26"/>
      <c r="AEO199" s="26"/>
      <c r="AEP199" s="26"/>
      <c r="AEQ199" s="26"/>
      <c r="AER199" s="26"/>
      <c r="AES199" s="26"/>
      <c r="AET199" s="26"/>
      <c r="AEU199" s="26"/>
      <c r="AEV199" s="26"/>
      <c r="AEW199" s="26"/>
      <c r="AEX199" s="26"/>
      <c r="AEY199" s="26"/>
      <c r="AEZ199" s="26"/>
      <c r="AFA199" s="26"/>
      <c r="AFB199" s="26"/>
      <c r="AFC199" s="26"/>
      <c r="AFD199" s="26"/>
      <c r="AFE199" s="26"/>
      <c r="AFF199" s="26"/>
      <c r="AFG199" s="26"/>
      <c r="AFH199" s="26"/>
      <c r="AFI199" s="26"/>
      <c r="AFJ199" s="26"/>
      <c r="AFK199" s="26"/>
      <c r="AFL199" s="26"/>
      <c r="AFM199" s="26"/>
      <c r="AFN199" s="26"/>
      <c r="AFO199" s="26"/>
      <c r="AFP199" s="26"/>
      <c r="AFQ199" s="26"/>
      <c r="AFR199" s="26"/>
      <c r="AFS199" s="26"/>
      <c r="AFT199" s="26"/>
      <c r="AFU199" s="26"/>
      <c r="AFV199" s="26"/>
      <c r="AFW199" s="26"/>
      <c r="AFX199" s="26"/>
      <c r="AFY199" s="26"/>
      <c r="AFZ199" s="26"/>
      <c r="AGA199" s="26"/>
      <c r="AGB199" s="26"/>
      <c r="AGC199" s="26"/>
      <c r="AGD199" s="26"/>
      <c r="AGE199" s="26"/>
      <c r="AGF199" s="26"/>
      <c r="AGG199" s="26"/>
      <c r="AGH199" s="26"/>
      <c r="AGI199" s="26"/>
      <c r="AGJ199" s="26"/>
      <c r="AGK199" s="26"/>
      <c r="AGL199" s="26"/>
      <c r="AGM199" s="26"/>
      <c r="AGN199" s="26"/>
      <c r="AGO199" s="26"/>
      <c r="AGP199" s="26"/>
      <c r="AGQ199" s="26"/>
      <c r="AGR199" s="26"/>
      <c r="AGS199" s="26"/>
      <c r="AGT199" s="26"/>
      <c r="AGU199" s="26"/>
      <c r="AGV199" s="26"/>
      <c r="AGW199" s="26"/>
      <c r="AGX199" s="26"/>
      <c r="AGY199" s="26"/>
      <c r="AGZ199" s="26"/>
      <c r="AHA199" s="26"/>
      <c r="AHB199" s="26"/>
      <c r="AHC199" s="26"/>
      <c r="AHD199" s="26"/>
      <c r="AHE199" s="26"/>
      <c r="AHF199" s="26"/>
      <c r="AHG199" s="26"/>
      <c r="AHH199" s="26"/>
      <c r="AHI199" s="26"/>
      <c r="AHJ199" s="26"/>
      <c r="AHK199" s="26"/>
      <c r="AHL199" s="26"/>
      <c r="AHM199" s="26"/>
      <c r="AHN199" s="26"/>
      <c r="AHO199" s="26"/>
      <c r="AHP199" s="26"/>
      <c r="AHQ199" s="26"/>
      <c r="AHR199" s="26"/>
      <c r="AHS199" s="26"/>
      <c r="AHT199" s="26"/>
      <c r="AHU199" s="26"/>
      <c r="AHV199" s="26"/>
      <c r="AHW199" s="26"/>
      <c r="AHX199" s="26"/>
      <c r="AHY199" s="26"/>
      <c r="AHZ199" s="26"/>
      <c r="AIA199" s="26"/>
      <c r="AIB199" s="26"/>
      <c r="AIC199" s="26"/>
      <c r="AID199" s="26"/>
      <c r="AIE199" s="26"/>
      <c r="AIF199" s="26"/>
      <c r="AIG199" s="26"/>
      <c r="AIH199" s="26"/>
      <c r="AII199" s="26"/>
      <c r="AIJ199" s="26"/>
      <c r="AIK199" s="26"/>
      <c r="AIL199" s="26"/>
      <c r="AIM199" s="26"/>
      <c r="AIN199" s="26"/>
      <c r="AIO199" s="26"/>
      <c r="AIP199" s="26"/>
      <c r="AIQ199" s="26"/>
      <c r="AIR199" s="26"/>
      <c r="AIS199" s="26"/>
      <c r="AIT199" s="26"/>
      <c r="AIU199" s="26"/>
      <c r="AIV199" s="26"/>
      <c r="AIW199" s="26"/>
      <c r="AIX199" s="26"/>
      <c r="AIY199" s="26"/>
      <c r="AIZ199" s="26"/>
      <c r="AJA199" s="26"/>
      <c r="AJB199" s="26"/>
      <c r="AJC199" s="26"/>
      <c r="AJD199" s="26"/>
      <c r="AJE199" s="26"/>
      <c r="AJF199" s="26"/>
      <c r="AJG199" s="26"/>
      <c r="AJH199" s="26"/>
      <c r="AJI199" s="26"/>
      <c r="AJJ199" s="26"/>
      <c r="AJK199" s="26"/>
      <c r="AJL199" s="26"/>
      <c r="AJM199" s="26"/>
      <c r="AJN199" s="26"/>
      <c r="AJO199" s="26"/>
      <c r="AJP199" s="26"/>
      <c r="AJQ199" s="26"/>
      <c r="AJR199" s="26"/>
      <c r="AJS199" s="26"/>
      <c r="AJT199" s="26"/>
      <c r="AJU199" s="26"/>
      <c r="AJV199" s="26"/>
      <c r="AJW199" s="26"/>
      <c r="AJX199" s="26"/>
      <c r="AJY199" s="26"/>
      <c r="AJZ199" s="26"/>
      <c r="AKA199" s="26"/>
      <c r="AKB199" s="26"/>
      <c r="AKC199" s="26"/>
      <c r="AKD199" s="26"/>
      <c r="AKE199" s="26"/>
      <c r="AKF199" s="26"/>
      <c r="AKG199" s="26"/>
      <c r="AKH199" s="26"/>
      <c r="AKI199" s="26"/>
      <c r="AKJ199" s="26"/>
      <c r="AKK199" s="26"/>
      <c r="AKL199" s="26"/>
      <c r="AKM199" s="26"/>
      <c r="AKN199" s="26"/>
      <c r="AKO199" s="26"/>
      <c r="AKP199" s="26"/>
      <c r="AKQ199" s="26"/>
      <c r="AKR199" s="26"/>
      <c r="AKS199" s="26"/>
      <c r="AKT199" s="26"/>
      <c r="AKU199" s="26"/>
      <c r="AKV199" s="26"/>
      <c r="AKW199" s="26"/>
      <c r="AKX199" s="26"/>
      <c r="AKY199" s="26"/>
      <c r="AKZ199" s="26"/>
      <c r="ALA199" s="26"/>
      <c r="ALB199" s="26"/>
      <c r="ALC199" s="26"/>
      <c r="ALD199" s="26"/>
      <c r="ALE199" s="26"/>
      <c r="ALF199" s="26"/>
      <c r="ALG199" s="26"/>
      <c r="ALH199" s="26"/>
      <c r="ALI199" s="26"/>
      <c r="ALJ199" s="26"/>
      <c r="ALK199" s="26"/>
      <c r="ALL199" s="26"/>
      <c r="ALM199" s="26"/>
      <c r="ALN199" s="26"/>
      <c r="ALO199" s="26"/>
      <c r="ALP199" s="26"/>
      <c r="ALQ199" s="26"/>
      <c r="ALR199" s="26"/>
      <c r="ALS199" s="26"/>
      <c r="ALT199" s="26"/>
      <c r="ALU199" s="26"/>
      <c r="ALV199" s="26"/>
      <c r="ALW199" s="26"/>
      <c r="ALX199" s="26"/>
      <c r="ALY199" s="26"/>
      <c r="ALZ199" s="26"/>
      <c r="AMA199" s="26"/>
      <c r="AMB199" s="26"/>
      <c r="AMC199" s="26"/>
      <c r="AMD199" s="26"/>
      <c r="AME199" s="26"/>
      <c r="AMF199" s="26"/>
      <c r="AMG199" s="26"/>
      <c r="AMH199" s="26"/>
      <c r="AMI199" s="26"/>
      <c r="AMJ199" s="26"/>
    </row>
    <row r="200" spans="1:1024" hidden="1">
      <c r="A200" s="27">
        <v>1130193</v>
      </c>
      <c r="B200" s="83" t="s">
        <v>346</v>
      </c>
      <c r="C200" s="27">
        <v>400</v>
      </c>
      <c r="D200" s="41">
        <v>1</v>
      </c>
      <c r="E200" s="44">
        <v>2</v>
      </c>
      <c r="F200" s="47" t="s">
        <v>50</v>
      </c>
      <c r="G200" s="84" t="s">
        <v>281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  <c r="IW200" s="26"/>
      <c r="IX200" s="26"/>
      <c r="IY200" s="26"/>
      <c r="IZ200" s="26"/>
      <c r="JA200" s="26"/>
      <c r="JB200" s="26"/>
      <c r="JC200" s="26"/>
      <c r="JD200" s="26"/>
      <c r="JE200" s="26"/>
      <c r="JF200" s="26"/>
      <c r="JG200" s="26"/>
      <c r="JH200" s="26"/>
      <c r="JI200" s="26"/>
      <c r="JJ200" s="26"/>
      <c r="JK200" s="26"/>
      <c r="JL200" s="26"/>
      <c r="JM200" s="26"/>
      <c r="JN200" s="26"/>
      <c r="JO200" s="26"/>
      <c r="JP200" s="26"/>
      <c r="JQ200" s="26"/>
      <c r="JR200" s="26"/>
      <c r="JS200" s="26"/>
      <c r="JT200" s="26"/>
      <c r="JU200" s="26"/>
      <c r="JV200" s="26"/>
      <c r="JW200" s="26"/>
      <c r="JX200" s="26"/>
      <c r="JY200" s="26"/>
      <c r="JZ200" s="26"/>
      <c r="KA200" s="26"/>
      <c r="KB200" s="26"/>
      <c r="KC200" s="26"/>
      <c r="KD200" s="26"/>
      <c r="KE200" s="26"/>
      <c r="KF200" s="26"/>
      <c r="KG200" s="26"/>
      <c r="KH200" s="26"/>
      <c r="KI200" s="26"/>
      <c r="KJ200" s="26"/>
      <c r="KK200" s="26"/>
      <c r="KL200" s="26"/>
      <c r="KM200" s="26"/>
      <c r="KN200" s="26"/>
      <c r="KO200" s="26"/>
      <c r="KP200" s="26"/>
      <c r="KQ200" s="26"/>
      <c r="KR200" s="26"/>
      <c r="KS200" s="26"/>
      <c r="KT200" s="26"/>
      <c r="KU200" s="26"/>
      <c r="KV200" s="26"/>
      <c r="KW200" s="26"/>
      <c r="KX200" s="26"/>
      <c r="KY200" s="26"/>
      <c r="KZ200" s="26"/>
      <c r="LA200" s="26"/>
      <c r="LB200" s="26"/>
      <c r="LC200" s="26"/>
      <c r="LD200" s="26"/>
      <c r="LE200" s="26"/>
      <c r="LF200" s="26"/>
      <c r="LG200" s="26"/>
      <c r="LH200" s="26"/>
      <c r="LI200" s="26"/>
      <c r="LJ200" s="26"/>
      <c r="LK200" s="26"/>
      <c r="LL200" s="26"/>
      <c r="LM200" s="26"/>
      <c r="LN200" s="26"/>
      <c r="LO200" s="26"/>
      <c r="LP200" s="26"/>
      <c r="LQ200" s="26"/>
      <c r="LR200" s="26"/>
      <c r="LS200" s="26"/>
      <c r="LT200" s="26"/>
      <c r="LU200" s="26"/>
      <c r="LV200" s="26"/>
      <c r="LW200" s="26"/>
      <c r="LX200" s="26"/>
      <c r="LY200" s="26"/>
      <c r="LZ200" s="26"/>
      <c r="MA200" s="26"/>
      <c r="MB200" s="26"/>
      <c r="MC200" s="26"/>
      <c r="MD200" s="26"/>
      <c r="ME200" s="26"/>
      <c r="MF200" s="26"/>
      <c r="MG200" s="26"/>
      <c r="MH200" s="26"/>
      <c r="MI200" s="26"/>
      <c r="MJ200" s="26"/>
      <c r="MK200" s="26"/>
      <c r="ML200" s="26"/>
      <c r="MM200" s="26"/>
      <c r="MN200" s="26"/>
      <c r="MO200" s="26"/>
      <c r="MP200" s="26"/>
      <c r="MQ200" s="26"/>
      <c r="MR200" s="26"/>
      <c r="MS200" s="26"/>
      <c r="MT200" s="26"/>
      <c r="MU200" s="26"/>
      <c r="MV200" s="26"/>
      <c r="MW200" s="26"/>
      <c r="MX200" s="26"/>
      <c r="MY200" s="26"/>
      <c r="MZ200" s="26"/>
      <c r="NA200" s="26"/>
      <c r="NB200" s="26"/>
      <c r="NC200" s="26"/>
      <c r="ND200" s="26"/>
      <c r="NE200" s="26"/>
      <c r="NF200" s="26"/>
      <c r="NG200" s="26"/>
      <c r="NH200" s="26"/>
      <c r="NI200" s="26"/>
      <c r="NJ200" s="26"/>
      <c r="NK200" s="26"/>
      <c r="NL200" s="26"/>
      <c r="NM200" s="26"/>
      <c r="NN200" s="26"/>
      <c r="NO200" s="26"/>
      <c r="NP200" s="26"/>
      <c r="NQ200" s="26"/>
      <c r="NR200" s="26"/>
      <c r="NS200" s="26"/>
      <c r="NT200" s="26"/>
      <c r="NU200" s="26"/>
      <c r="NV200" s="26"/>
      <c r="NW200" s="26"/>
      <c r="NX200" s="26"/>
      <c r="NY200" s="26"/>
      <c r="NZ200" s="26"/>
      <c r="OA200" s="26"/>
      <c r="OB200" s="26"/>
      <c r="OC200" s="26"/>
      <c r="OD200" s="26"/>
      <c r="OE200" s="26"/>
      <c r="OF200" s="26"/>
      <c r="OG200" s="26"/>
      <c r="OH200" s="26"/>
      <c r="OI200" s="26"/>
      <c r="OJ200" s="26"/>
      <c r="OK200" s="26"/>
      <c r="OL200" s="26"/>
      <c r="OM200" s="26"/>
      <c r="ON200" s="26"/>
      <c r="OO200" s="26"/>
      <c r="OP200" s="26"/>
      <c r="OQ200" s="26"/>
      <c r="OR200" s="26"/>
      <c r="OS200" s="26"/>
      <c r="OT200" s="26"/>
      <c r="OU200" s="26"/>
      <c r="OV200" s="26"/>
      <c r="OW200" s="26"/>
      <c r="OX200" s="26"/>
      <c r="OY200" s="26"/>
      <c r="OZ200" s="26"/>
      <c r="PA200" s="26"/>
      <c r="PB200" s="26"/>
      <c r="PC200" s="26"/>
      <c r="PD200" s="26"/>
      <c r="PE200" s="26"/>
      <c r="PF200" s="26"/>
      <c r="PG200" s="26"/>
      <c r="PH200" s="26"/>
      <c r="PI200" s="26"/>
      <c r="PJ200" s="26"/>
      <c r="PK200" s="26"/>
      <c r="PL200" s="26"/>
      <c r="PM200" s="26"/>
      <c r="PN200" s="26"/>
      <c r="PO200" s="26"/>
      <c r="PP200" s="26"/>
      <c r="PQ200" s="26"/>
      <c r="PR200" s="26"/>
      <c r="PS200" s="26"/>
      <c r="PT200" s="26"/>
      <c r="PU200" s="26"/>
      <c r="PV200" s="26"/>
      <c r="PW200" s="26"/>
      <c r="PX200" s="26"/>
      <c r="PY200" s="26"/>
      <c r="PZ200" s="26"/>
      <c r="QA200" s="26"/>
      <c r="QB200" s="26"/>
      <c r="QC200" s="26"/>
      <c r="QD200" s="26"/>
      <c r="QE200" s="26"/>
      <c r="QF200" s="26"/>
      <c r="QG200" s="26"/>
      <c r="QH200" s="26"/>
      <c r="QI200" s="26"/>
      <c r="QJ200" s="26"/>
      <c r="QK200" s="26"/>
      <c r="QL200" s="26"/>
      <c r="QM200" s="26"/>
      <c r="QN200" s="26"/>
      <c r="QO200" s="26"/>
      <c r="QP200" s="26"/>
      <c r="QQ200" s="26"/>
      <c r="QR200" s="26"/>
      <c r="QS200" s="26"/>
      <c r="QT200" s="26"/>
      <c r="QU200" s="26"/>
      <c r="QV200" s="26"/>
      <c r="QW200" s="26"/>
      <c r="QX200" s="26"/>
      <c r="QY200" s="26"/>
      <c r="QZ200" s="26"/>
      <c r="RA200" s="26"/>
      <c r="RB200" s="26"/>
      <c r="RC200" s="26"/>
      <c r="RD200" s="26"/>
      <c r="RE200" s="26"/>
      <c r="RF200" s="26"/>
      <c r="RG200" s="26"/>
      <c r="RH200" s="26"/>
      <c r="RI200" s="26"/>
      <c r="RJ200" s="26"/>
      <c r="RK200" s="26"/>
      <c r="RL200" s="26"/>
      <c r="RM200" s="26"/>
      <c r="RN200" s="26"/>
      <c r="RO200" s="26"/>
      <c r="RP200" s="26"/>
      <c r="RQ200" s="26"/>
      <c r="RR200" s="26"/>
      <c r="RS200" s="26"/>
      <c r="RT200" s="26"/>
      <c r="RU200" s="26"/>
      <c r="RV200" s="26"/>
      <c r="RW200" s="26"/>
      <c r="RX200" s="26"/>
      <c r="RY200" s="26"/>
      <c r="RZ200" s="26"/>
      <c r="SA200" s="26"/>
      <c r="SB200" s="26"/>
      <c r="SC200" s="26"/>
      <c r="SD200" s="26"/>
      <c r="SE200" s="26"/>
      <c r="SF200" s="26"/>
      <c r="SG200" s="26"/>
      <c r="SH200" s="26"/>
      <c r="SI200" s="26"/>
      <c r="SJ200" s="26"/>
      <c r="SK200" s="26"/>
      <c r="SL200" s="26"/>
      <c r="SM200" s="26"/>
      <c r="SN200" s="26"/>
      <c r="SO200" s="26"/>
      <c r="SP200" s="26"/>
      <c r="SQ200" s="26"/>
      <c r="SR200" s="26"/>
      <c r="SS200" s="26"/>
      <c r="ST200" s="26"/>
      <c r="SU200" s="26"/>
      <c r="SV200" s="26"/>
      <c r="SW200" s="26"/>
      <c r="SX200" s="26"/>
      <c r="SY200" s="26"/>
      <c r="SZ200" s="26"/>
      <c r="TA200" s="26"/>
      <c r="TB200" s="26"/>
      <c r="TC200" s="26"/>
      <c r="TD200" s="26"/>
      <c r="TE200" s="26"/>
      <c r="TF200" s="26"/>
      <c r="TG200" s="26"/>
      <c r="TH200" s="26"/>
      <c r="TI200" s="26"/>
      <c r="TJ200" s="26"/>
      <c r="TK200" s="26"/>
      <c r="TL200" s="26"/>
      <c r="TM200" s="26"/>
      <c r="TN200" s="26"/>
      <c r="TO200" s="26"/>
      <c r="TP200" s="26"/>
      <c r="TQ200" s="26"/>
      <c r="TR200" s="26"/>
      <c r="TS200" s="26"/>
      <c r="TT200" s="26"/>
      <c r="TU200" s="26"/>
      <c r="TV200" s="26"/>
      <c r="TW200" s="26"/>
      <c r="TX200" s="26"/>
      <c r="TY200" s="26"/>
      <c r="TZ200" s="26"/>
      <c r="UA200" s="26"/>
      <c r="UB200" s="26"/>
      <c r="UC200" s="26"/>
      <c r="UD200" s="26"/>
      <c r="UE200" s="26"/>
      <c r="UF200" s="26"/>
      <c r="UG200" s="26"/>
      <c r="UH200" s="26"/>
      <c r="UI200" s="26"/>
      <c r="UJ200" s="26"/>
      <c r="UK200" s="26"/>
      <c r="UL200" s="26"/>
      <c r="UM200" s="26"/>
      <c r="UN200" s="26"/>
      <c r="UO200" s="26"/>
      <c r="UP200" s="26"/>
      <c r="UQ200" s="26"/>
      <c r="UR200" s="26"/>
      <c r="US200" s="26"/>
      <c r="UT200" s="26"/>
      <c r="UU200" s="26"/>
      <c r="UV200" s="26"/>
      <c r="UW200" s="26"/>
      <c r="UX200" s="26"/>
      <c r="UY200" s="26"/>
      <c r="UZ200" s="26"/>
      <c r="VA200" s="26"/>
      <c r="VB200" s="26"/>
      <c r="VC200" s="26"/>
      <c r="VD200" s="26"/>
      <c r="VE200" s="26"/>
      <c r="VF200" s="26"/>
      <c r="VG200" s="26"/>
      <c r="VH200" s="26"/>
      <c r="VI200" s="26"/>
      <c r="VJ200" s="26"/>
      <c r="VK200" s="26"/>
      <c r="VL200" s="26"/>
      <c r="VM200" s="26"/>
      <c r="VN200" s="26"/>
      <c r="VO200" s="26"/>
      <c r="VP200" s="26"/>
      <c r="VQ200" s="26"/>
      <c r="VR200" s="26"/>
      <c r="VS200" s="26"/>
      <c r="VT200" s="26"/>
      <c r="VU200" s="26"/>
      <c r="VV200" s="26"/>
      <c r="VW200" s="26"/>
      <c r="VX200" s="26"/>
      <c r="VY200" s="26"/>
      <c r="VZ200" s="26"/>
      <c r="WA200" s="26"/>
      <c r="WB200" s="26"/>
      <c r="WC200" s="26"/>
      <c r="WD200" s="26"/>
      <c r="WE200" s="26"/>
      <c r="WF200" s="26"/>
      <c r="WG200" s="26"/>
      <c r="WH200" s="26"/>
      <c r="WI200" s="26"/>
      <c r="WJ200" s="26"/>
      <c r="WK200" s="26"/>
      <c r="WL200" s="26"/>
      <c r="WM200" s="26"/>
      <c r="WN200" s="26"/>
      <c r="WO200" s="26"/>
      <c r="WP200" s="26"/>
      <c r="WQ200" s="26"/>
      <c r="WR200" s="26"/>
      <c r="WS200" s="26"/>
      <c r="WT200" s="26"/>
      <c r="WU200" s="26"/>
      <c r="WV200" s="26"/>
      <c r="WW200" s="26"/>
      <c r="WX200" s="26"/>
      <c r="WY200" s="26"/>
      <c r="WZ200" s="26"/>
      <c r="XA200" s="26"/>
      <c r="XB200" s="26"/>
      <c r="XC200" s="26"/>
      <c r="XD200" s="26"/>
      <c r="XE200" s="26"/>
      <c r="XF200" s="26"/>
      <c r="XG200" s="26"/>
      <c r="XH200" s="26"/>
      <c r="XI200" s="26"/>
      <c r="XJ200" s="26"/>
      <c r="XK200" s="26"/>
      <c r="XL200" s="26"/>
      <c r="XM200" s="26"/>
      <c r="XN200" s="26"/>
      <c r="XO200" s="26"/>
      <c r="XP200" s="26"/>
      <c r="XQ200" s="26"/>
      <c r="XR200" s="26"/>
      <c r="XS200" s="26"/>
      <c r="XT200" s="26"/>
      <c r="XU200" s="26"/>
      <c r="XV200" s="26"/>
      <c r="XW200" s="26"/>
      <c r="XX200" s="26"/>
      <c r="XY200" s="26"/>
      <c r="XZ200" s="26"/>
      <c r="YA200" s="26"/>
      <c r="YB200" s="26"/>
      <c r="YC200" s="26"/>
      <c r="YD200" s="26"/>
      <c r="YE200" s="26"/>
      <c r="YF200" s="26"/>
      <c r="YG200" s="26"/>
      <c r="YH200" s="26"/>
      <c r="YI200" s="26"/>
      <c r="YJ200" s="26"/>
      <c r="YK200" s="26"/>
      <c r="YL200" s="26"/>
      <c r="YM200" s="26"/>
      <c r="YN200" s="26"/>
      <c r="YO200" s="26"/>
      <c r="YP200" s="26"/>
      <c r="YQ200" s="26"/>
      <c r="YR200" s="26"/>
      <c r="YS200" s="26"/>
      <c r="YT200" s="26"/>
      <c r="YU200" s="26"/>
      <c r="YV200" s="26"/>
      <c r="YW200" s="26"/>
      <c r="YX200" s="26"/>
      <c r="YY200" s="26"/>
      <c r="YZ200" s="26"/>
      <c r="ZA200" s="26"/>
      <c r="ZB200" s="26"/>
      <c r="ZC200" s="26"/>
      <c r="ZD200" s="26"/>
      <c r="ZE200" s="26"/>
      <c r="ZF200" s="26"/>
      <c r="ZG200" s="26"/>
      <c r="ZH200" s="26"/>
      <c r="ZI200" s="26"/>
      <c r="ZJ200" s="26"/>
      <c r="ZK200" s="26"/>
      <c r="ZL200" s="26"/>
      <c r="ZM200" s="26"/>
      <c r="ZN200" s="26"/>
      <c r="ZO200" s="26"/>
      <c r="ZP200" s="26"/>
      <c r="ZQ200" s="26"/>
      <c r="ZR200" s="26"/>
      <c r="ZS200" s="26"/>
      <c r="ZT200" s="26"/>
      <c r="ZU200" s="26"/>
      <c r="ZV200" s="26"/>
      <c r="ZW200" s="26"/>
      <c r="ZX200" s="26"/>
      <c r="ZY200" s="26"/>
      <c r="ZZ200" s="26"/>
      <c r="AAA200" s="26"/>
      <c r="AAB200" s="26"/>
      <c r="AAC200" s="26"/>
      <c r="AAD200" s="26"/>
      <c r="AAE200" s="26"/>
      <c r="AAF200" s="26"/>
      <c r="AAG200" s="26"/>
      <c r="AAH200" s="26"/>
      <c r="AAI200" s="26"/>
      <c r="AAJ200" s="26"/>
      <c r="AAK200" s="26"/>
      <c r="AAL200" s="26"/>
      <c r="AAM200" s="26"/>
      <c r="AAN200" s="26"/>
      <c r="AAO200" s="26"/>
      <c r="AAP200" s="26"/>
      <c r="AAQ200" s="26"/>
      <c r="AAR200" s="26"/>
      <c r="AAS200" s="26"/>
      <c r="AAT200" s="26"/>
      <c r="AAU200" s="26"/>
      <c r="AAV200" s="26"/>
      <c r="AAW200" s="26"/>
      <c r="AAX200" s="26"/>
      <c r="AAY200" s="26"/>
      <c r="AAZ200" s="26"/>
      <c r="ABA200" s="26"/>
      <c r="ABB200" s="26"/>
      <c r="ABC200" s="26"/>
      <c r="ABD200" s="26"/>
      <c r="ABE200" s="26"/>
      <c r="ABF200" s="26"/>
      <c r="ABG200" s="26"/>
      <c r="ABH200" s="26"/>
      <c r="ABI200" s="26"/>
      <c r="ABJ200" s="26"/>
      <c r="ABK200" s="26"/>
      <c r="ABL200" s="26"/>
      <c r="ABM200" s="26"/>
      <c r="ABN200" s="26"/>
      <c r="ABO200" s="26"/>
      <c r="ABP200" s="26"/>
      <c r="ABQ200" s="26"/>
      <c r="ABR200" s="26"/>
      <c r="ABS200" s="26"/>
      <c r="ABT200" s="26"/>
      <c r="ABU200" s="26"/>
      <c r="ABV200" s="26"/>
      <c r="ABW200" s="26"/>
      <c r="ABX200" s="26"/>
      <c r="ABY200" s="26"/>
      <c r="ABZ200" s="26"/>
      <c r="ACA200" s="26"/>
      <c r="ACB200" s="26"/>
      <c r="ACC200" s="26"/>
      <c r="ACD200" s="26"/>
      <c r="ACE200" s="26"/>
      <c r="ACF200" s="26"/>
      <c r="ACG200" s="26"/>
      <c r="ACH200" s="26"/>
      <c r="ACI200" s="26"/>
      <c r="ACJ200" s="26"/>
      <c r="ACK200" s="26"/>
      <c r="ACL200" s="26"/>
      <c r="ACM200" s="26"/>
      <c r="ACN200" s="26"/>
      <c r="ACO200" s="26"/>
      <c r="ACP200" s="26"/>
      <c r="ACQ200" s="26"/>
      <c r="ACR200" s="26"/>
      <c r="ACS200" s="26"/>
      <c r="ACT200" s="26"/>
      <c r="ACU200" s="26"/>
      <c r="ACV200" s="26"/>
      <c r="ACW200" s="26"/>
      <c r="ACX200" s="26"/>
      <c r="ACY200" s="26"/>
      <c r="ACZ200" s="26"/>
      <c r="ADA200" s="26"/>
      <c r="ADB200" s="26"/>
      <c r="ADC200" s="26"/>
      <c r="ADD200" s="26"/>
      <c r="ADE200" s="26"/>
      <c r="ADF200" s="26"/>
      <c r="ADG200" s="26"/>
      <c r="ADH200" s="26"/>
      <c r="ADI200" s="26"/>
      <c r="ADJ200" s="26"/>
      <c r="ADK200" s="26"/>
      <c r="ADL200" s="26"/>
      <c r="ADM200" s="26"/>
      <c r="ADN200" s="26"/>
      <c r="ADO200" s="26"/>
      <c r="ADP200" s="26"/>
      <c r="ADQ200" s="26"/>
      <c r="ADR200" s="26"/>
      <c r="ADS200" s="26"/>
      <c r="ADT200" s="26"/>
      <c r="ADU200" s="26"/>
      <c r="ADV200" s="26"/>
      <c r="ADW200" s="26"/>
      <c r="ADX200" s="26"/>
      <c r="ADY200" s="26"/>
      <c r="ADZ200" s="26"/>
      <c r="AEA200" s="26"/>
      <c r="AEB200" s="26"/>
      <c r="AEC200" s="26"/>
      <c r="AED200" s="26"/>
      <c r="AEE200" s="26"/>
      <c r="AEF200" s="26"/>
      <c r="AEG200" s="26"/>
      <c r="AEH200" s="26"/>
      <c r="AEI200" s="26"/>
      <c r="AEJ200" s="26"/>
      <c r="AEK200" s="26"/>
      <c r="AEL200" s="26"/>
      <c r="AEM200" s="26"/>
      <c r="AEN200" s="26"/>
      <c r="AEO200" s="26"/>
      <c r="AEP200" s="26"/>
      <c r="AEQ200" s="26"/>
      <c r="AER200" s="26"/>
      <c r="AES200" s="26"/>
      <c r="AET200" s="26"/>
      <c r="AEU200" s="26"/>
      <c r="AEV200" s="26"/>
      <c r="AEW200" s="26"/>
      <c r="AEX200" s="26"/>
      <c r="AEY200" s="26"/>
      <c r="AEZ200" s="26"/>
      <c r="AFA200" s="26"/>
      <c r="AFB200" s="26"/>
      <c r="AFC200" s="26"/>
      <c r="AFD200" s="26"/>
      <c r="AFE200" s="26"/>
      <c r="AFF200" s="26"/>
      <c r="AFG200" s="26"/>
      <c r="AFH200" s="26"/>
      <c r="AFI200" s="26"/>
      <c r="AFJ200" s="26"/>
      <c r="AFK200" s="26"/>
      <c r="AFL200" s="26"/>
      <c r="AFM200" s="26"/>
      <c r="AFN200" s="26"/>
      <c r="AFO200" s="26"/>
      <c r="AFP200" s="26"/>
      <c r="AFQ200" s="26"/>
      <c r="AFR200" s="26"/>
      <c r="AFS200" s="26"/>
      <c r="AFT200" s="26"/>
      <c r="AFU200" s="26"/>
      <c r="AFV200" s="26"/>
      <c r="AFW200" s="26"/>
      <c r="AFX200" s="26"/>
      <c r="AFY200" s="26"/>
      <c r="AFZ200" s="26"/>
      <c r="AGA200" s="26"/>
      <c r="AGB200" s="26"/>
      <c r="AGC200" s="26"/>
      <c r="AGD200" s="26"/>
      <c r="AGE200" s="26"/>
      <c r="AGF200" s="26"/>
      <c r="AGG200" s="26"/>
      <c r="AGH200" s="26"/>
      <c r="AGI200" s="26"/>
      <c r="AGJ200" s="26"/>
      <c r="AGK200" s="26"/>
      <c r="AGL200" s="26"/>
      <c r="AGM200" s="26"/>
      <c r="AGN200" s="26"/>
      <c r="AGO200" s="26"/>
      <c r="AGP200" s="26"/>
      <c r="AGQ200" s="26"/>
      <c r="AGR200" s="26"/>
      <c r="AGS200" s="26"/>
      <c r="AGT200" s="26"/>
      <c r="AGU200" s="26"/>
      <c r="AGV200" s="26"/>
      <c r="AGW200" s="26"/>
      <c r="AGX200" s="26"/>
      <c r="AGY200" s="26"/>
      <c r="AGZ200" s="26"/>
      <c r="AHA200" s="26"/>
      <c r="AHB200" s="26"/>
      <c r="AHC200" s="26"/>
      <c r="AHD200" s="26"/>
      <c r="AHE200" s="26"/>
      <c r="AHF200" s="26"/>
      <c r="AHG200" s="26"/>
      <c r="AHH200" s="26"/>
      <c r="AHI200" s="26"/>
      <c r="AHJ200" s="26"/>
      <c r="AHK200" s="26"/>
      <c r="AHL200" s="26"/>
      <c r="AHM200" s="26"/>
      <c r="AHN200" s="26"/>
      <c r="AHO200" s="26"/>
      <c r="AHP200" s="26"/>
      <c r="AHQ200" s="26"/>
      <c r="AHR200" s="26"/>
      <c r="AHS200" s="26"/>
      <c r="AHT200" s="26"/>
      <c r="AHU200" s="26"/>
      <c r="AHV200" s="26"/>
      <c r="AHW200" s="26"/>
      <c r="AHX200" s="26"/>
      <c r="AHY200" s="26"/>
      <c r="AHZ200" s="26"/>
      <c r="AIA200" s="26"/>
      <c r="AIB200" s="26"/>
      <c r="AIC200" s="26"/>
      <c r="AID200" s="26"/>
      <c r="AIE200" s="26"/>
      <c r="AIF200" s="26"/>
      <c r="AIG200" s="26"/>
      <c r="AIH200" s="26"/>
      <c r="AII200" s="26"/>
      <c r="AIJ200" s="26"/>
      <c r="AIK200" s="26"/>
      <c r="AIL200" s="26"/>
      <c r="AIM200" s="26"/>
      <c r="AIN200" s="26"/>
      <c r="AIO200" s="26"/>
      <c r="AIP200" s="26"/>
      <c r="AIQ200" s="26"/>
      <c r="AIR200" s="26"/>
      <c r="AIS200" s="26"/>
      <c r="AIT200" s="26"/>
      <c r="AIU200" s="26"/>
      <c r="AIV200" s="26"/>
      <c r="AIW200" s="26"/>
      <c r="AIX200" s="26"/>
      <c r="AIY200" s="26"/>
      <c r="AIZ200" s="26"/>
      <c r="AJA200" s="26"/>
      <c r="AJB200" s="26"/>
      <c r="AJC200" s="26"/>
      <c r="AJD200" s="26"/>
      <c r="AJE200" s="26"/>
      <c r="AJF200" s="26"/>
      <c r="AJG200" s="26"/>
      <c r="AJH200" s="26"/>
      <c r="AJI200" s="26"/>
      <c r="AJJ200" s="26"/>
      <c r="AJK200" s="26"/>
      <c r="AJL200" s="26"/>
      <c r="AJM200" s="26"/>
      <c r="AJN200" s="26"/>
      <c r="AJO200" s="26"/>
      <c r="AJP200" s="26"/>
      <c r="AJQ200" s="26"/>
      <c r="AJR200" s="26"/>
      <c r="AJS200" s="26"/>
      <c r="AJT200" s="26"/>
      <c r="AJU200" s="26"/>
      <c r="AJV200" s="26"/>
      <c r="AJW200" s="26"/>
      <c r="AJX200" s="26"/>
      <c r="AJY200" s="26"/>
      <c r="AJZ200" s="26"/>
      <c r="AKA200" s="26"/>
      <c r="AKB200" s="26"/>
      <c r="AKC200" s="26"/>
      <c r="AKD200" s="26"/>
      <c r="AKE200" s="26"/>
      <c r="AKF200" s="26"/>
      <c r="AKG200" s="26"/>
      <c r="AKH200" s="26"/>
      <c r="AKI200" s="26"/>
      <c r="AKJ200" s="26"/>
      <c r="AKK200" s="26"/>
      <c r="AKL200" s="26"/>
      <c r="AKM200" s="26"/>
      <c r="AKN200" s="26"/>
      <c r="AKO200" s="26"/>
      <c r="AKP200" s="26"/>
      <c r="AKQ200" s="26"/>
      <c r="AKR200" s="26"/>
      <c r="AKS200" s="26"/>
      <c r="AKT200" s="26"/>
      <c r="AKU200" s="26"/>
      <c r="AKV200" s="26"/>
      <c r="AKW200" s="26"/>
      <c r="AKX200" s="26"/>
      <c r="AKY200" s="26"/>
      <c r="AKZ200" s="26"/>
      <c r="ALA200" s="26"/>
      <c r="ALB200" s="26"/>
      <c r="ALC200" s="26"/>
      <c r="ALD200" s="26"/>
      <c r="ALE200" s="26"/>
      <c r="ALF200" s="26"/>
      <c r="ALG200" s="26"/>
      <c r="ALH200" s="26"/>
      <c r="ALI200" s="26"/>
      <c r="ALJ200" s="26"/>
      <c r="ALK200" s="26"/>
      <c r="ALL200" s="26"/>
      <c r="ALM200" s="26"/>
      <c r="ALN200" s="26"/>
      <c r="ALO200" s="26"/>
      <c r="ALP200" s="26"/>
      <c r="ALQ200" s="26"/>
      <c r="ALR200" s="26"/>
      <c r="ALS200" s="26"/>
      <c r="ALT200" s="26"/>
      <c r="ALU200" s="26"/>
      <c r="ALV200" s="26"/>
      <c r="ALW200" s="26"/>
      <c r="ALX200" s="26"/>
      <c r="ALY200" s="26"/>
      <c r="ALZ200" s="26"/>
      <c r="AMA200" s="26"/>
      <c r="AMB200" s="26"/>
      <c r="AMC200" s="26"/>
      <c r="AMD200" s="26"/>
      <c r="AME200" s="26"/>
      <c r="AMF200" s="26"/>
      <c r="AMG200" s="26"/>
      <c r="AMH200" s="26"/>
      <c r="AMI200" s="26"/>
      <c r="AMJ200" s="26"/>
    </row>
    <row r="201" spans="1:1024" hidden="1">
      <c r="A201" s="27">
        <v>1130194</v>
      </c>
      <c r="B201" s="83" t="s">
        <v>344</v>
      </c>
      <c r="C201" s="27">
        <v>40</v>
      </c>
      <c r="D201" s="41">
        <v>1</v>
      </c>
      <c r="E201" s="44">
        <v>1</v>
      </c>
      <c r="F201" s="43" t="s">
        <v>47</v>
      </c>
      <c r="G201" s="84" t="s">
        <v>345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  <c r="IW201" s="26"/>
      <c r="IX201" s="26"/>
      <c r="IY201" s="26"/>
      <c r="IZ201" s="26"/>
      <c r="JA201" s="26"/>
      <c r="JB201" s="26"/>
      <c r="JC201" s="26"/>
      <c r="JD201" s="26"/>
      <c r="JE201" s="26"/>
      <c r="JF201" s="26"/>
      <c r="JG201" s="26"/>
      <c r="JH201" s="26"/>
      <c r="JI201" s="26"/>
      <c r="JJ201" s="26"/>
      <c r="JK201" s="26"/>
      <c r="JL201" s="26"/>
      <c r="JM201" s="26"/>
      <c r="JN201" s="26"/>
      <c r="JO201" s="26"/>
      <c r="JP201" s="26"/>
      <c r="JQ201" s="26"/>
      <c r="JR201" s="26"/>
      <c r="JS201" s="26"/>
      <c r="JT201" s="26"/>
      <c r="JU201" s="26"/>
      <c r="JV201" s="26"/>
      <c r="JW201" s="26"/>
      <c r="JX201" s="26"/>
      <c r="JY201" s="26"/>
      <c r="JZ201" s="26"/>
      <c r="KA201" s="26"/>
      <c r="KB201" s="26"/>
      <c r="KC201" s="26"/>
      <c r="KD201" s="26"/>
      <c r="KE201" s="26"/>
      <c r="KF201" s="26"/>
      <c r="KG201" s="26"/>
      <c r="KH201" s="26"/>
      <c r="KI201" s="26"/>
      <c r="KJ201" s="26"/>
      <c r="KK201" s="26"/>
      <c r="KL201" s="26"/>
      <c r="KM201" s="26"/>
      <c r="KN201" s="26"/>
      <c r="KO201" s="26"/>
      <c r="KP201" s="26"/>
      <c r="KQ201" s="26"/>
      <c r="KR201" s="26"/>
      <c r="KS201" s="26"/>
      <c r="KT201" s="26"/>
      <c r="KU201" s="26"/>
      <c r="KV201" s="26"/>
      <c r="KW201" s="26"/>
      <c r="KX201" s="26"/>
      <c r="KY201" s="26"/>
      <c r="KZ201" s="26"/>
      <c r="LA201" s="26"/>
      <c r="LB201" s="26"/>
      <c r="LC201" s="26"/>
      <c r="LD201" s="26"/>
      <c r="LE201" s="26"/>
      <c r="LF201" s="26"/>
      <c r="LG201" s="26"/>
      <c r="LH201" s="26"/>
      <c r="LI201" s="26"/>
      <c r="LJ201" s="26"/>
      <c r="LK201" s="26"/>
      <c r="LL201" s="26"/>
      <c r="LM201" s="26"/>
      <c r="LN201" s="26"/>
      <c r="LO201" s="26"/>
      <c r="LP201" s="26"/>
      <c r="LQ201" s="26"/>
      <c r="LR201" s="26"/>
      <c r="LS201" s="26"/>
      <c r="LT201" s="26"/>
      <c r="LU201" s="26"/>
      <c r="LV201" s="26"/>
      <c r="LW201" s="26"/>
      <c r="LX201" s="26"/>
      <c r="LY201" s="26"/>
      <c r="LZ201" s="26"/>
      <c r="MA201" s="26"/>
      <c r="MB201" s="26"/>
      <c r="MC201" s="26"/>
      <c r="MD201" s="26"/>
      <c r="ME201" s="26"/>
      <c r="MF201" s="26"/>
      <c r="MG201" s="26"/>
      <c r="MH201" s="26"/>
      <c r="MI201" s="26"/>
      <c r="MJ201" s="26"/>
      <c r="MK201" s="26"/>
      <c r="ML201" s="26"/>
      <c r="MM201" s="26"/>
      <c r="MN201" s="26"/>
      <c r="MO201" s="26"/>
      <c r="MP201" s="26"/>
      <c r="MQ201" s="26"/>
      <c r="MR201" s="26"/>
      <c r="MS201" s="26"/>
      <c r="MT201" s="26"/>
      <c r="MU201" s="26"/>
      <c r="MV201" s="26"/>
      <c r="MW201" s="26"/>
      <c r="MX201" s="26"/>
      <c r="MY201" s="26"/>
      <c r="MZ201" s="26"/>
      <c r="NA201" s="26"/>
      <c r="NB201" s="26"/>
      <c r="NC201" s="26"/>
      <c r="ND201" s="26"/>
      <c r="NE201" s="26"/>
      <c r="NF201" s="26"/>
      <c r="NG201" s="26"/>
      <c r="NH201" s="26"/>
      <c r="NI201" s="26"/>
      <c r="NJ201" s="26"/>
      <c r="NK201" s="26"/>
      <c r="NL201" s="26"/>
      <c r="NM201" s="26"/>
      <c r="NN201" s="26"/>
      <c r="NO201" s="26"/>
      <c r="NP201" s="26"/>
      <c r="NQ201" s="26"/>
      <c r="NR201" s="26"/>
      <c r="NS201" s="26"/>
      <c r="NT201" s="26"/>
      <c r="NU201" s="26"/>
      <c r="NV201" s="26"/>
      <c r="NW201" s="26"/>
      <c r="NX201" s="26"/>
      <c r="NY201" s="26"/>
      <c r="NZ201" s="26"/>
      <c r="OA201" s="26"/>
      <c r="OB201" s="26"/>
      <c r="OC201" s="26"/>
      <c r="OD201" s="26"/>
      <c r="OE201" s="26"/>
      <c r="OF201" s="26"/>
      <c r="OG201" s="26"/>
      <c r="OH201" s="26"/>
      <c r="OI201" s="26"/>
      <c r="OJ201" s="26"/>
      <c r="OK201" s="26"/>
      <c r="OL201" s="26"/>
      <c r="OM201" s="26"/>
      <c r="ON201" s="26"/>
      <c r="OO201" s="26"/>
      <c r="OP201" s="26"/>
      <c r="OQ201" s="26"/>
      <c r="OR201" s="26"/>
      <c r="OS201" s="26"/>
      <c r="OT201" s="26"/>
      <c r="OU201" s="26"/>
      <c r="OV201" s="26"/>
      <c r="OW201" s="26"/>
      <c r="OX201" s="26"/>
      <c r="OY201" s="26"/>
      <c r="OZ201" s="26"/>
      <c r="PA201" s="26"/>
      <c r="PB201" s="26"/>
      <c r="PC201" s="26"/>
      <c r="PD201" s="26"/>
      <c r="PE201" s="26"/>
      <c r="PF201" s="26"/>
      <c r="PG201" s="26"/>
      <c r="PH201" s="26"/>
      <c r="PI201" s="26"/>
      <c r="PJ201" s="26"/>
      <c r="PK201" s="26"/>
      <c r="PL201" s="26"/>
      <c r="PM201" s="26"/>
      <c r="PN201" s="26"/>
      <c r="PO201" s="26"/>
      <c r="PP201" s="26"/>
      <c r="PQ201" s="26"/>
      <c r="PR201" s="26"/>
      <c r="PS201" s="26"/>
      <c r="PT201" s="26"/>
      <c r="PU201" s="26"/>
      <c r="PV201" s="26"/>
      <c r="PW201" s="26"/>
      <c r="PX201" s="26"/>
      <c r="PY201" s="26"/>
      <c r="PZ201" s="26"/>
      <c r="QA201" s="26"/>
      <c r="QB201" s="26"/>
      <c r="QC201" s="26"/>
      <c r="QD201" s="26"/>
      <c r="QE201" s="26"/>
      <c r="QF201" s="26"/>
      <c r="QG201" s="26"/>
      <c r="QH201" s="26"/>
      <c r="QI201" s="26"/>
      <c r="QJ201" s="26"/>
      <c r="QK201" s="26"/>
      <c r="QL201" s="26"/>
      <c r="QM201" s="26"/>
      <c r="QN201" s="26"/>
      <c r="QO201" s="26"/>
      <c r="QP201" s="26"/>
      <c r="QQ201" s="26"/>
      <c r="QR201" s="26"/>
      <c r="QS201" s="26"/>
      <c r="QT201" s="26"/>
      <c r="QU201" s="26"/>
      <c r="QV201" s="26"/>
      <c r="QW201" s="26"/>
      <c r="QX201" s="26"/>
      <c r="QY201" s="26"/>
      <c r="QZ201" s="26"/>
      <c r="RA201" s="26"/>
      <c r="RB201" s="26"/>
      <c r="RC201" s="26"/>
      <c r="RD201" s="26"/>
      <c r="RE201" s="26"/>
      <c r="RF201" s="26"/>
      <c r="RG201" s="26"/>
      <c r="RH201" s="26"/>
      <c r="RI201" s="26"/>
      <c r="RJ201" s="26"/>
      <c r="RK201" s="26"/>
      <c r="RL201" s="26"/>
      <c r="RM201" s="26"/>
      <c r="RN201" s="26"/>
      <c r="RO201" s="26"/>
      <c r="RP201" s="26"/>
      <c r="RQ201" s="26"/>
      <c r="RR201" s="26"/>
      <c r="RS201" s="26"/>
      <c r="RT201" s="26"/>
      <c r="RU201" s="26"/>
      <c r="RV201" s="26"/>
      <c r="RW201" s="26"/>
      <c r="RX201" s="26"/>
      <c r="RY201" s="26"/>
      <c r="RZ201" s="26"/>
      <c r="SA201" s="26"/>
      <c r="SB201" s="26"/>
      <c r="SC201" s="26"/>
      <c r="SD201" s="26"/>
      <c r="SE201" s="26"/>
      <c r="SF201" s="26"/>
      <c r="SG201" s="26"/>
      <c r="SH201" s="26"/>
      <c r="SI201" s="26"/>
      <c r="SJ201" s="26"/>
      <c r="SK201" s="26"/>
      <c r="SL201" s="26"/>
      <c r="SM201" s="26"/>
      <c r="SN201" s="26"/>
      <c r="SO201" s="26"/>
      <c r="SP201" s="26"/>
      <c r="SQ201" s="26"/>
      <c r="SR201" s="26"/>
      <c r="SS201" s="26"/>
      <c r="ST201" s="26"/>
      <c r="SU201" s="26"/>
      <c r="SV201" s="26"/>
      <c r="SW201" s="26"/>
      <c r="SX201" s="26"/>
      <c r="SY201" s="26"/>
      <c r="SZ201" s="26"/>
      <c r="TA201" s="26"/>
      <c r="TB201" s="26"/>
      <c r="TC201" s="26"/>
      <c r="TD201" s="26"/>
      <c r="TE201" s="26"/>
      <c r="TF201" s="26"/>
      <c r="TG201" s="26"/>
      <c r="TH201" s="26"/>
      <c r="TI201" s="26"/>
      <c r="TJ201" s="26"/>
      <c r="TK201" s="26"/>
      <c r="TL201" s="26"/>
      <c r="TM201" s="26"/>
      <c r="TN201" s="26"/>
      <c r="TO201" s="26"/>
      <c r="TP201" s="26"/>
      <c r="TQ201" s="26"/>
      <c r="TR201" s="26"/>
      <c r="TS201" s="26"/>
      <c r="TT201" s="26"/>
      <c r="TU201" s="26"/>
      <c r="TV201" s="26"/>
      <c r="TW201" s="26"/>
      <c r="TX201" s="26"/>
      <c r="TY201" s="26"/>
      <c r="TZ201" s="26"/>
      <c r="UA201" s="26"/>
      <c r="UB201" s="26"/>
      <c r="UC201" s="26"/>
      <c r="UD201" s="26"/>
      <c r="UE201" s="26"/>
      <c r="UF201" s="26"/>
      <c r="UG201" s="26"/>
      <c r="UH201" s="26"/>
      <c r="UI201" s="26"/>
      <c r="UJ201" s="26"/>
      <c r="UK201" s="26"/>
      <c r="UL201" s="26"/>
      <c r="UM201" s="26"/>
      <c r="UN201" s="26"/>
      <c r="UO201" s="26"/>
      <c r="UP201" s="26"/>
      <c r="UQ201" s="26"/>
      <c r="UR201" s="26"/>
      <c r="US201" s="26"/>
      <c r="UT201" s="26"/>
      <c r="UU201" s="26"/>
      <c r="UV201" s="26"/>
      <c r="UW201" s="26"/>
      <c r="UX201" s="26"/>
      <c r="UY201" s="26"/>
      <c r="UZ201" s="26"/>
      <c r="VA201" s="26"/>
      <c r="VB201" s="26"/>
      <c r="VC201" s="26"/>
      <c r="VD201" s="26"/>
      <c r="VE201" s="26"/>
      <c r="VF201" s="26"/>
      <c r="VG201" s="26"/>
      <c r="VH201" s="26"/>
      <c r="VI201" s="26"/>
      <c r="VJ201" s="26"/>
      <c r="VK201" s="26"/>
      <c r="VL201" s="26"/>
      <c r="VM201" s="26"/>
      <c r="VN201" s="26"/>
      <c r="VO201" s="26"/>
      <c r="VP201" s="26"/>
      <c r="VQ201" s="26"/>
      <c r="VR201" s="26"/>
      <c r="VS201" s="26"/>
      <c r="VT201" s="26"/>
      <c r="VU201" s="26"/>
      <c r="VV201" s="26"/>
      <c r="VW201" s="26"/>
      <c r="VX201" s="26"/>
      <c r="VY201" s="26"/>
      <c r="VZ201" s="26"/>
      <c r="WA201" s="26"/>
      <c r="WB201" s="26"/>
      <c r="WC201" s="26"/>
      <c r="WD201" s="26"/>
      <c r="WE201" s="26"/>
      <c r="WF201" s="26"/>
      <c r="WG201" s="26"/>
      <c r="WH201" s="26"/>
      <c r="WI201" s="26"/>
      <c r="WJ201" s="26"/>
      <c r="WK201" s="26"/>
      <c r="WL201" s="26"/>
      <c r="WM201" s="26"/>
      <c r="WN201" s="26"/>
      <c r="WO201" s="26"/>
      <c r="WP201" s="26"/>
      <c r="WQ201" s="26"/>
      <c r="WR201" s="26"/>
      <c r="WS201" s="26"/>
      <c r="WT201" s="26"/>
      <c r="WU201" s="26"/>
      <c r="WV201" s="26"/>
      <c r="WW201" s="26"/>
      <c r="WX201" s="26"/>
      <c r="WY201" s="26"/>
      <c r="WZ201" s="26"/>
      <c r="XA201" s="26"/>
      <c r="XB201" s="26"/>
      <c r="XC201" s="26"/>
      <c r="XD201" s="26"/>
      <c r="XE201" s="26"/>
      <c r="XF201" s="26"/>
      <c r="XG201" s="26"/>
      <c r="XH201" s="26"/>
      <c r="XI201" s="26"/>
      <c r="XJ201" s="26"/>
      <c r="XK201" s="26"/>
      <c r="XL201" s="26"/>
      <c r="XM201" s="26"/>
      <c r="XN201" s="26"/>
      <c r="XO201" s="26"/>
      <c r="XP201" s="26"/>
      <c r="XQ201" s="26"/>
      <c r="XR201" s="26"/>
      <c r="XS201" s="26"/>
      <c r="XT201" s="26"/>
      <c r="XU201" s="26"/>
      <c r="XV201" s="26"/>
      <c r="XW201" s="26"/>
      <c r="XX201" s="26"/>
      <c r="XY201" s="26"/>
      <c r="XZ201" s="26"/>
      <c r="YA201" s="26"/>
      <c r="YB201" s="26"/>
      <c r="YC201" s="26"/>
      <c r="YD201" s="26"/>
      <c r="YE201" s="26"/>
      <c r="YF201" s="26"/>
      <c r="YG201" s="26"/>
      <c r="YH201" s="26"/>
      <c r="YI201" s="26"/>
      <c r="YJ201" s="26"/>
      <c r="YK201" s="26"/>
      <c r="YL201" s="26"/>
      <c r="YM201" s="26"/>
      <c r="YN201" s="26"/>
      <c r="YO201" s="26"/>
      <c r="YP201" s="26"/>
      <c r="YQ201" s="26"/>
      <c r="YR201" s="26"/>
      <c r="YS201" s="26"/>
      <c r="YT201" s="26"/>
      <c r="YU201" s="26"/>
      <c r="YV201" s="26"/>
      <c r="YW201" s="26"/>
      <c r="YX201" s="26"/>
      <c r="YY201" s="26"/>
      <c r="YZ201" s="26"/>
      <c r="ZA201" s="26"/>
      <c r="ZB201" s="26"/>
      <c r="ZC201" s="26"/>
      <c r="ZD201" s="26"/>
      <c r="ZE201" s="26"/>
      <c r="ZF201" s="26"/>
      <c r="ZG201" s="26"/>
      <c r="ZH201" s="26"/>
      <c r="ZI201" s="26"/>
      <c r="ZJ201" s="26"/>
      <c r="ZK201" s="26"/>
      <c r="ZL201" s="26"/>
      <c r="ZM201" s="26"/>
      <c r="ZN201" s="26"/>
      <c r="ZO201" s="26"/>
      <c r="ZP201" s="26"/>
      <c r="ZQ201" s="26"/>
      <c r="ZR201" s="26"/>
      <c r="ZS201" s="26"/>
      <c r="ZT201" s="26"/>
      <c r="ZU201" s="26"/>
      <c r="ZV201" s="26"/>
      <c r="ZW201" s="26"/>
      <c r="ZX201" s="26"/>
      <c r="ZY201" s="26"/>
      <c r="ZZ201" s="26"/>
      <c r="AAA201" s="26"/>
      <c r="AAB201" s="26"/>
      <c r="AAC201" s="26"/>
      <c r="AAD201" s="26"/>
      <c r="AAE201" s="26"/>
      <c r="AAF201" s="26"/>
      <c r="AAG201" s="26"/>
      <c r="AAH201" s="26"/>
      <c r="AAI201" s="26"/>
      <c r="AAJ201" s="26"/>
      <c r="AAK201" s="26"/>
      <c r="AAL201" s="26"/>
      <c r="AAM201" s="26"/>
      <c r="AAN201" s="26"/>
      <c r="AAO201" s="26"/>
      <c r="AAP201" s="26"/>
      <c r="AAQ201" s="26"/>
      <c r="AAR201" s="26"/>
      <c r="AAS201" s="26"/>
      <c r="AAT201" s="26"/>
      <c r="AAU201" s="26"/>
      <c r="AAV201" s="26"/>
      <c r="AAW201" s="26"/>
      <c r="AAX201" s="26"/>
      <c r="AAY201" s="26"/>
      <c r="AAZ201" s="26"/>
      <c r="ABA201" s="26"/>
      <c r="ABB201" s="26"/>
      <c r="ABC201" s="26"/>
      <c r="ABD201" s="26"/>
      <c r="ABE201" s="26"/>
      <c r="ABF201" s="26"/>
      <c r="ABG201" s="26"/>
      <c r="ABH201" s="26"/>
      <c r="ABI201" s="26"/>
      <c r="ABJ201" s="26"/>
      <c r="ABK201" s="26"/>
      <c r="ABL201" s="26"/>
      <c r="ABM201" s="26"/>
      <c r="ABN201" s="26"/>
      <c r="ABO201" s="26"/>
      <c r="ABP201" s="26"/>
      <c r="ABQ201" s="26"/>
      <c r="ABR201" s="26"/>
      <c r="ABS201" s="26"/>
      <c r="ABT201" s="26"/>
      <c r="ABU201" s="26"/>
      <c r="ABV201" s="26"/>
      <c r="ABW201" s="26"/>
      <c r="ABX201" s="26"/>
      <c r="ABY201" s="26"/>
      <c r="ABZ201" s="26"/>
      <c r="ACA201" s="26"/>
      <c r="ACB201" s="26"/>
      <c r="ACC201" s="26"/>
      <c r="ACD201" s="26"/>
      <c r="ACE201" s="26"/>
      <c r="ACF201" s="26"/>
      <c r="ACG201" s="26"/>
      <c r="ACH201" s="26"/>
      <c r="ACI201" s="26"/>
      <c r="ACJ201" s="26"/>
      <c r="ACK201" s="26"/>
      <c r="ACL201" s="26"/>
      <c r="ACM201" s="26"/>
      <c r="ACN201" s="26"/>
      <c r="ACO201" s="26"/>
      <c r="ACP201" s="26"/>
      <c r="ACQ201" s="26"/>
      <c r="ACR201" s="26"/>
      <c r="ACS201" s="26"/>
      <c r="ACT201" s="26"/>
      <c r="ACU201" s="26"/>
      <c r="ACV201" s="26"/>
      <c r="ACW201" s="26"/>
      <c r="ACX201" s="26"/>
      <c r="ACY201" s="26"/>
      <c r="ACZ201" s="26"/>
      <c r="ADA201" s="26"/>
      <c r="ADB201" s="26"/>
      <c r="ADC201" s="26"/>
      <c r="ADD201" s="26"/>
      <c r="ADE201" s="26"/>
      <c r="ADF201" s="26"/>
      <c r="ADG201" s="26"/>
      <c r="ADH201" s="26"/>
      <c r="ADI201" s="26"/>
      <c r="ADJ201" s="26"/>
      <c r="ADK201" s="26"/>
      <c r="ADL201" s="26"/>
      <c r="ADM201" s="26"/>
      <c r="ADN201" s="26"/>
      <c r="ADO201" s="26"/>
      <c r="ADP201" s="26"/>
      <c r="ADQ201" s="26"/>
      <c r="ADR201" s="26"/>
      <c r="ADS201" s="26"/>
      <c r="ADT201" s="26"/>
      <c r="ADU201" s="26"/>
      <c r="ADV201" s="26"/>
      <c r="ADW201" s="26"/>
      <c r="ADX201" s="26"/>
      <c r="ADY201" s="26"/>
      <c r="ADZ201" s="26"/>
      <c r="AEA201" s="26"/>
      <c r="AEB201" s="26"/>
      <c r="AEC201" s="26"/>
      <c r="AED201" s="26"/>
      <c r="AEE201" s="26"/>
      <c r="AEF201" s="26"/>
      <c r="AEG201" s="26"/>
      <c r="AEH201" s="26"/>
      <c r="AEI201" s="26"/>
      <c r="AEJ201" s="26"/>
      <c r="AEK201" s="26"/>
      <c r="AEL201" s="26"/>
      <c r="AEM201" s="26"/>
      <c r="AEN201" s="26"/>
      <c r="AEO201" s="26"/>
      <c r="AEP201" s="26"/>
      <c r="AEQ201" s="26"/>
      <c r="AER201" s="26"/>
      <c r="AES201" s="26"/>
      <c r="AET201" s="26"/>
      <c r="AEU201" s="26"/>
      <c r="AEV201" s="26"/>
      <c r="AEW201" s="26"/>
      <c r="AEX201" s="26"/>
      <c r="AEY201" s="26"/>
      <c r="AEZ201" s="26"/>
      <c r="AFA201" s="26"/>
      <c r="AFB201" s="26"/>
      <c r="AFC201" s="26"/>
      <c r="AFD201" s="26"/>
      <c r="AFE201" s="26"/>
      <c r="AFF201" s="26"/>
      <c r="AFG201" s="26"/>
      <c r="AFH201" s="26"/>
      <c r="AFI201" s="26"/>
      <c r="AFJ201" s="26"/>
      <c r="AFK201" s="26"/>
      <c r="AFL201" s="26"/>
      <c r="AFM201" s="26"/>
      <c r="AFN201" s="26"/>
      <c r="AFO201" s="26"/>
      <c r="AFP201" s="26"/>
      <c r="AFQ201" s="26"/>
      <c r="AFR201" s="26"/>
      <c r="AFS201" s="26"/>
      <c r="AFT201" s="26"/>
      <c r="AFU201" s="26"/>
      <c r="AFV201" s="26"/>
      <c r="AFW201" s="26"/>
      <c r="AFX201" s="26"/>
      <c r="AFY201" s="26"/>
      <c r="AFZ201" s="26"/>
      <c r="AGA201" s="26"/>
      <c r="AGB201" s="26"/>
      <c r="AGC201" s="26"/>
      <c r="AGD201" s="26"/>
      <c r="AGE201" s="26"/>
      <c r="AGF201" s="26"/>
      <c r="AGG201" s="26"/>
      <c r="AGH201" s="26"/>
      <c r="AGI201" s="26"/>
      <c r="AGJ201" s="26"/>
      <c r="AGK201" s="26"/>
      <c r="AGL201" s="26"/>
      <c r="AGM201" s="26"/>
      <c r="AGN201" s="26"/>
      <c r="AGO201" s="26"/>
      <c r="AGP201" s="26"/>
      <c r="AGQ201" s="26"/>
      <c r="AGR201" s="26"/>
      <c r="AGS201" s="26"/>
      <c r="AGT201" s="26"/>
      <c r="AGU201" s="26"/>
      <c r="AGV201" s="26"/>
      <c r="AGW201" s="26"/>
      <c r="AGX201" s="26"/>
      <c r="AGY201" s="26"/>
      <c r="AGZ201" s="26"/>
      <c r="AHA201" s="26"/>
      <c r="AHB201" s="26"/>
      <c r="AHC201" s="26"/>
      <c r="AHD201" s="26"/>
      <c r="AHE201" s="26"/>
      <c r="AHF201" s="26"/>
      <c r="AHG201" s="26"/>
      <c r="AHH201" s="26"/>
      <c r="AHI201" s="26"/>
      <c r="AHJ201" s="26"/>
      <c r="AHK201" s="26"/>
      <c r="AHL201" s="26"/>
      <c r="AHM201" s="26"/>
      <c r="AHN201" s="26"/>
      <c r="AHO201" s="26"/>
      <c r="AHP201" s="26"/>
      <c r="AHQ201" s="26"/>
      <c r="AHR201" s="26"/>
      <c r="AHS201" s="26"/>
      <c r="AHT201" s="26"/>
      <c r="AHU201" s="26"/>
      <c r="AHV201" s="26"/>
      <c r="AHW201" s="26"/>
      <c r="AHX201" s="26"/>
      <c r="AHY201" s="26"/>
      <c r="AHZ201" s="26"/>
      <c r="AIA201" s="26"/>
      <c r="AIB201" s="26"/>
      <c r="AIC201" s="26"/>
      <c r="AID201" s="26"/>
      <c r="AIE201" s="26"/>
      <c r="AIF201" s="26"/>
      <c r="AIG201" s="26"/>
      <c r="AIH201" s="26"/>
      <c r="AII201" s="26"/>
      <c r="AIJ201" s="26"/>
      <c r="AIK201" s="26"/>
      <c r="AIL201" s="26"/>
      <c r="AIM201" s="26"/>
      <c r="AIN201" s="26"/>
      <c r="AIO201" s="26"/>
      <c r="AIP201" s="26"/>
      <c r="AIQ201" s="26"/>
      <c r="AIR201" s="26"/>
      <c r="AIS201" s="26"/>
      <c r="AIT201" s="26"/>
      <c r="AIU201" s="26"/>
      <c r="AIV201" s="26"/>
      <c r="AIW201" s="26"/>
      <c r="AIX201" s="26"/>
      <c r="AIY201" s="26"/>
      <c r="AIZ201" s="26"/>
      <c r="AJA201" s="26"/>
      <c r="AJB201" s="26"/>
      <c r="AJC201" s="26"/>
      <c r="AJD201" s="26"/>
      <c r="AJE201" s="26"/>
      <c r="AJF201" s="26"/>
      <c r="AJG201" s="26"/>
      <c r="AJH201" s="26"/>
      <c r="AJI201" s="26"/>
      <c r="AJJ201" s="26"/>
      <c r="AJK201" s="26"/>
      <c r="AJL201" s="26"/>
      <c r="AJM201" s="26"/>
      <c r="AJN201" s="26"/>
      <c r="AJO201" s="26"/>
      <c r="AJP201" s="26"/>
      <c r="AJQ201" s="26"/>
      <c r="AJR201" s="26"/>
      <c r="AJS201" s="26"/>
      <c r="AJT201" s="26"/>
      <c r="AJU201" s="26"/>
      <c r="AJV201" s="26"/>
      <c r="AJW201" s="26"/>
      <c r="AJX201" s="26"/>
      <c r="AJY201" s="26"/>
      <c r="AJZ201" s="26"/>
      <c r="AKA201" s="26"/>
      <c r="AKB201" s="26"/>
      <c r="AKC201" s="26"/>
      <c r="AKD201" s="26"/>
      <c r="AKE201" s="26"/>
      <c r="AKF201" s="26"/>
      <c r="AKG201" s="26"/>
      <c r="AKH201" s="26"/>
      <c r="AKI201" s="26"/>
      <c r="AKJ201" s="26"/>
      <c r="AKK201" s="26"/>
      <c r="AKL201" s="26"/>
      <c r="AKM201" s="26"/>
      <c r="AKN201" s="26"/>
      <c r="AKO201" s="26"/>
      <c r="AKP201" s="26"/>
      <c r="AKQ201" s="26"/>
      <c r="AKR201" s="26"/>
      <c r="AKS201" s="26"/>
      <c r="AKT201" s="26"/>
      <c r="AKU201" s="26"/>
      <c r="AKV201" s="26"/>
      <c r="AKW201" s="26"/>
      <c r="AKX201" s="26"/>
      <c r="AKY201" s="26"/>
      <c r="AKZ201" s="26"/>
      <c r="ALA201" s="26"/>
      <c r="ALB201" s="26"/>
      <c r="ALC201" s="26"/>
      <c r="ALD201" s="26"/>
      <c r="ALE201" s="26"/>
      <c r="ALF201" s="26"/>
      <c r="ALG201" s="26"/>
      <c r="ALH201" s="26"/>
      <c r="ALI201" s="26"/>
      <c r="ALJ201" s="26"/>
      <c r="ALK201" s="26"/>
      <c r="ALL201" s="26"/>
      <c r="ALM201" s="26"/>
      <c r="ALN201" s="26"/>
      <c r="ALO201" s="26"/>
      <c r="ALP201" s="26"/>
      <c r="ALQ201" s="26"/>
      <c r="ALR201" s="26"/>
      <c r="ALS201" s="26"/>
      <c r="ALT201" s="26"/>
      <c r="ALU201" s="26"/>
      <c r="ALV201" s="26"/>
      <c r="ALW201" s="26"/>
      <c r="ALX201" s="26"/>
      <c r="ALY201" s="26"/>
      <c r="ALZ201" s="26"/>
      <c r="AMA201" s="26"/>
      <c r="AMB201" s="26"/>
      <c r="AMC201" s="26"/>
      <c r="AMD201" s="26"/>
      <c r="AME201" s="26"/>
      <c r="AMF201" s="26"/>
      <c r="AMG201" s="26"/>
      <c r="AMH201" s="26"/>
      <c r="AMI201" s="26"/>
      <c r="AMJ201" s="26"/>
    </row>
    <row r="202" spans="1:1024" hidden="1">
      <c r="A202" s="27">
        <v>1130221</v>
      </c>
      <c r="B202" s="83" t="s">
        <v>354</v>
      </c>
      <c r="C202" s="27">
        <v>40</v>
      </c>
      <c r="D202" s="41">
        <v>2</v>
      </c>
      <c r="E202" s="44">
        <v>1</v>
      </c>
      <c r="F202" s="43" t="s">
        <v>47</v>
      </c>
      <c r="G202" s="84" t="s">
        <v>355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  <c r="IW202" s="26"/>
      <c r="IX202" s="26"/>
      <c r="IY202" s="26"/>
      <c r="IZ202" s="26"/>
      <c r="JA202" s="26"/>
      <c r="JB202" s="26"/>
      <c r="JC202" s="26"/>
      <c r="JD202" s="26"/>
      <c r="JE202" s="26"/>
      <c r="JF202" s="26"/>
      <c r="JG202" s="26"/>
      <c r="JH202" s="26"/>
      <c r="JI202" s="26"/>
      <c r="JJ202" s="26"/>
      <c r="JK202" s="26"/>
      <c r="JL202" s="26"/>
      <c r="JM202" s="26"/>
      <c r="JN202" s="26"/>
      <c r="JO202" s="26"/>
      <c r="JP202" s="26"/>
      <c r="JQ202" s="26"/>
      <c r="JR202" s="26"/>
      <c r="JS202" s="26"/>
      <c r="JT202" s="26"/>
      <c r="JU202" s="26"/>
      <c r="JV202" s="26"/>
      <c r="JW202" s="26"/>
      <c r="JX202" s="26"/>
      <c r="JY202" s="26"/>
      <c r="JZ202" s="26"/>
      <c r="KA202" s="26"/>
      <c r="KB202" s="26"/>
      <c r="KC202" s="26"/>
      <c r="KD202" s="26"/>
      <c r="KE202" s="26"/>
      <c r="KF202" s="26"/>
      <c r="KG202" s="26"/>
      <c r="KH202" s="26"/>
      <c r="KI202" s="26"/>
      <c r="KJ202" s="26"/>
      <c r="KK202" s="26"/>
      <c r="KL202" s="26"/>
      <c r="KM202" s="26"/>
      <c r="KN202" s="26"/>
      <c r="KO202" s="26"/>
      <c r="KP202" s="26"/>
      <c r="KQ202" s="26"/>
      <c r="KR202" s="26"/>
      <c r="KS202" s="26"/>
      <c r="KT202" s="26"/>
      <c r="KU202" s="26"/>
      <c r="KV202" s="26"/>
      <c r="KW202" s="26"/>
      <c r="KX202" s="26"/>
      <c r="KY202" s="26"/>
      <c r="KZ202" s="26"/>
      <c r="LA202" s="26"/>
      <c r="LB202" s="26"/>
      <c r="LC202" s="26"/>
      <c r="LD202" s="26"/>
      <c r="LE202" s="26"/>
      <c r="LF202" s="26"/>
      <c r="LG202" s="26"/>
      <c r="LH202" s="26"/>
      <c r="LI202" s="26"/>
      <c r="LJ202" s="26"/>
      <c r="LK202" s="26"/>
      <c r="LL202" s="26"/>
      <c r="LM202" s="26"/>
      <c r="LN202" s="26"/>
      <c r="LO202" s="26"/>
      <c r="LP202" s="26"/>
      <c r="LQ202" s="26"/>
      <c r="LR202" s="26"/>
      <c r="LS202" s="26"/>
      <c r="LT202" s="26"/>
      <c r="LU202" s="26"/>
      <c r="LV202" s="26"/>
      <c r="LW202" s="26"/>
      <c r="LX202" s="26"/>
      <c r="LY202" s="26"/>
      <c r="LZ202" s="26"/>
      <c r="MA202" s="26"/>
      <c r="MB202" s="26"/>
      <c r="MC202" s="26"/>
      <c r="MD202" s="26"/>
      <c r="ME202" s="26"/>
      <c r="MF202" s="26"/>
      <c r="MG202" s="26"/>
      <c r="MH202" s="26"/>
      <c r="MI202" s="26"/>
      <c r="MJ202" s="26"/>
      <c r="MK202" s="26"/>
      <c r="ML202" s="26"/>
      <c r="MM202" s="26"/>
      <c r="MN202" s="26"/>
      <c r="MO202" s="26"/>
      <c r="MP202" s="26"/>
      <c r="MQ202" s="26"/>
      <c r="MR202" s="26"/>
      <c r="MS202" s="26"/>
      <c r="MT202" s="26"/>
      <c r="MU202" s="26"/>
      <c r="MV202" s="26"/>
      <c r="MW202" s="26"/>
      <c r="MX202" s="26"/>
      <c r="MY202" s="26"/>
      <c r="MZ202" s="26"/>
      <c r="NA202" s="26"/>
      <c r="NB202" s="26"/>
      <c r="NC202" s="26"/>
      <c r="ND202" s="26"/>
      <c r="NE202" s="26"/>
      <c r="NF202" s="26"/>
      <c r="NG202" s="26"/>
      <c r="NH202" s="26"/>
      <c r="NI202" s="26"/>
      <c r="NJ202" s="26"/>
      <c r="NK202" s="26"/>
      <c r="NL202" s="26"/>
      <c r="NM202" s="26"/>
      <c r="NN202" s="26"/>
      <c r="NO202" s="26"/>
      <c r="NP202" s="26"/>
      <c r="NQ202" s="26"/>
      <c r="NR202" s="26"/>
      <c r="NS202" s="26"/>
      <c r="NT202" s="26"/>
      <c r="NU202" s="26"/>
      <c r="NV202" s="26"/>
      <c r="NW202" s="26"/>
      <c r="NX202" s="26"/>
      <c r="NY202" s="26"/>
      <c r="NZ202" s="26"/>
      <c r="OA202" s="26"/>
      <c r="OB202" s="26"/>
      <c r="OC202" s="26"/>
      <c r="OD202" s="26"/>
      <c r="OE202" s="26"/>
      <c r="OF202" s="26"/>
      <c r="OG202" s="26"/>
      <c r="OH202" s="26"/>
      <c r="OI202" s="26"/>
      <c r="OJ202" s="26"/>
      <c r="OK202" s="26"/>
      <c r="OL202" s="26"/>
      <c r="OM202" s="26"/>
      <c r="ON202" s="26"/>
      <c r="OO202" s="26"/>
      <c r="OP202" s="26"/>
      <c r="OQ202" s="26"/>
      <c r="OR202" s="26"/>
      <c r="OS202" s="26"/>
      <c r="OT202" s="26"/>
      <c r="OU202" s="26"/>
      <c r="OV202" s="26"/>
      <c r="OW202" s="26"/>
      <c r="OX202" s="26"/>
      <c r="OY202" s="26"/>
      <c r="OZ202" s="26"/>
      <c r="PA202" s="26"/>
      <c r="PB202" s="26"/>
      <c r="PC202" s="26"/>
      <c r="PD202" s="26"/>
      <c r="PE202" s="26"/>
      <c r="PF202" s="26"/>
      <c r="PG202" s="26"/>
      <c r="PH202" s="26"/>
      <c r="PI202" s="26"/>
      <c r="PJ202" s="26"/>
      <c r="PK202" s="26"/>
      <c r="PL202" s="26"/>
      <c r="PM202" s="26"/>
      <c r="PN202" s="26"/>
      <c r="PO202" s="26"/>
      <c r="PP202" s="26"/>
      <c r="PQ202" s="26"/>
      <c r="PR202" s="26"/>
      <c r="PS202" s="26"/>
      <c r="PT202" s="26"/>
      <c r="PU202" s="26"/>
      <c r="PV202" s="26"/>
      <c r="PW202" s="26"/>
      <c r="PX202" s="26"/>
      <c r="PY202" s="26"/>
      <c r="PZ202" s="26"/>
      <c r="QA202" s="26"/>
      <c r="QB202" s="26"/>
      <c r="QC202" s="26"/>
      <c r="QD202" s="26"/>
      <c r="QE202" s="26"/>
      <c r="QF202" s="26"/>
      <c r="QG202" s="26"/>
      <c r="QH202" s="26"/>
      <c r="QI202" s="26"/>
      <c r="QJ202" s="26"/>
      <c r="QK202" s="26"/>
      <c r="QL202" s="26"/>
      <c r="QM202" s="26"/>
      <c r="QN202" s="26"/>
      <c r="QO202" s="26"/>
      <c r="QP202" s="26"/>
      <c r="QQ202" s="26"/>
      <c r="QR202" s="26"/>
      <c r="QS202" s="26"/>
      <c r="QT202" s="26"/>
      <c r="QU202" s="26"/>
      <c r="QV202" s="26"/>
      <c r="QW202" s="26"/>
      <c r="QX202" s="26"/>
      <c r="QY202" s="26"/>
      <c r="QZ202" s="26"/>
      <c r="RA202" s="26"/>
      <c r="RB202" s="26"/>
      <c r="RC202" s="26"/>
      <c r="RD202" s="26"/>
      <c r="RE202" s="26"/>
      <c r="RF202" s="26"/>
      <c r="RG202" s="26"/>
      <c r="RH202" s="26"/>
      <c r="RI202" s="26"/>
      <c r="RJ202" s="26"/>
      <c r="RK202" s="26"/>
      <c r="RL202" s="26"/>
      <c r="RM202" s="26"/>
      <c r="RN202" s="26"/>
      <c r="RO202" s="26"/>
      <c r="RP202" s="26"/>
      <c r="RQ202" s="26"/>
      <c r="RR202" s="26"/>
      <c r="RS202" s="26"/>
      <c r="RT202" s="26"/>
      <c r="RU202" s="26"/>
      <c r="RV202" s="26"/>
      <c r="RW202" s="26"/>
      <c r="RX202" s="26"/>
      <c r="RY202" s="26"/>
      <c r="RZ202" s="26"/>
      <c r="SA202" s="26"/>
      <c r="SB202" s="26"/>
      <c r="SC202" s="26"/>
      <c r="SD202" s="26"/>
      <c r="SE202" s="26"/>
      <c r="SF202" s="26"/>
      <c r="SG202" s="26"/>
      <c r="SH202" s="26"/>
      <c r="SI202" s="26"/>
      <c r="SJ202" s="26"/>
      <c r="SK202" s="26"/>
      <c r="SL202" s="26"/>
      <c r="SM202" s="26"/>
      <c r="SN202" s="26"/>
      <c r="SO202" s="26"/>
      <c r="SP202" s="26"/>
      <c r="SQ202" s="26"/>
      <c r="SR202" s="26"/>
      <c r="SS202" s="26"/>
      <c r="ST202" s="26"/>
      <c r="SU202" s="26"/>
      <c r="SV202" s="26"/>
      <c r="SW202" s="26"/>
      <c r="SX202" s="26"/>
      <c r="SY202" s="26"/>
      <c r="SZ202" s="26"/>
      <c r="TA202" s="26"/>
      <c r="TB202" s="26"/>
      <c r="TC202" s="26"/>
      <c r="TD202" s="26"/>
      <c r="TE202" s="26"/>
      <c r="TF202" s="26"/>
      <c r="TG202" s="26"/>
      <c r="TH202" s="26"/>
      <c r="TI202" s="26"/>
      <c r="TJ202" s="26"/>
      <c r="TK202" s="26"/>
      <c r="TL202" s="26"/>
      <c r="TM202" s="26"/>
      <c r="TN202" s="26"/>
      <c r="TO202" s="26"/>
      <c r="TP202" s="26"/>
      <c r="TQ202" s="26"/>
      <c r="TR202" s="26"/>
      <c r="TS202" s="26"/>
      <c r="TT202" s="26"/>
      <c r="TU202" s="26"/>
      <c r="TV202" s="26"/>
      <c r="TW202" s="26"/>
      <c r="TX202" s="26"/>
      <c r="TY202" s="26"/>
      <c r="TZ202" s="26"/>
      <c r="UA202" s="26"/>
      <c r="UB202" s="26"/>
      <c r="UC202" s="26"/>
      <c r="UD202" s="26"/>
      <c r="UE202" s="26"/>
      <c r="UF202" s="26"/>
      <c r="UG202" s="26"/>
      <c r="UH202" s="26"/>
      <c r="UI202" s="26"/>
      <c r="UJ202" s="26"/>
      <c r="UK202" s="26"/>
      <c r="UL202" s="26"/>
      <c r="UM202" s="26"/>
      <c r="UN202" s="26"/>
      <c r="UO202" s="26"/>
      <c r="UP202" s="26"/>
      <c r="UQ202" s="26"/>
      <c r="UR202" s="26"/>
      <c r="US202" s="26"/>
      <c r="UT202" s="26"/>
      <c r="UU202" s="26"/>
      <c r="UV202" s="26"/>
      <c r="UW202" s="26"/>
      <c r="UX202" s="26"/>
      <c r="UY202" s="26"/>
      <c r="UZ202" s="26"/>
      <c r="VA202" s="26"/>
      <c r="VB202" s="26"/>
      <c r="VC202" s="26"/>
      <c r="VD202" s="26"/>
      <c r="VE202" s="26"/>
      <c r="VF202" s="26"/>
      <c r="VG202" s="26"/>
      <c r="VH202" s="26"/>
      <c r="VI202" s="26"/>
      <c r="VJ202" s="26"/>
      <c r="VK202" s="26"/>
      <c r="VL202" s="26"/>
      <c r="VM202" s="26"/>
      <c r="VN202" s="26"/>
      <c r="VO202" s="26"/>
      <c r="VP202" s="26"/>
      <c r="VQ202" s="26"/>
      <c r="VR202" s="26"/>
      <c r="VS202" s="26"/>
      <c r="VT202" s="26"/>
      <c r="VU202" s="26"/>
      <c r="VV202" s="26"/>
      <c r="VW202" s="26"/>
      <c r="VX202" s="26"/>
      <c r="VY202" s="26"/>
      <c r="VZ202" s="26"/>
      <c r="WA202" s="26"/>
      <c r="WB202" s="26"/>
      <c r="WC202" s="26"/>
      <c r="WD202" s="26"/>
      <c r="WE202" s="26"/>
      <c r="WF202" s="26"/>
      <c r="WG202" s="26"/>
      <c r="WH202" s="26"/>
      <c r="WI202" s="26"/>
      <c r="WJ202" s="26"/>
      <c r="WK202" s="26"/>
      <c r="WL202" s="26"/>
      <c r="WM202" s="26"/>
      <c r="WN202" s="26"/>
      <c r="WO202" s="26"/>
      <c r="WP202" s="26"/>
      <c r="WQ202" s="26"/>
      <c r="WR202" s="26"/>
      <c r="WS202" s="26"/>
      <c r="WT202" s="26"/>
      <c r="WU202" s="26"/>
      <c r="WV202" s="26"/>
      <c r="WW202" s="26"/>
      <c r="WX202" s="26"/>
      <c r="WY202" s="26"/>
      <c r="WZ202" s="26"/>
      <c r="XA202" s="26"/>
      <c r="XB202" s="26"/>
      <c r="XC202" s="26"/>
      <c r="XD202" s="26"/>
      <c r="XE202" s="26"/>
      <c r="XF202" s="26"/>
      <c r="XG202" s="26"/>
      <c r="XH202" s="26"/>
      <c r="XI202" s="26"/>
      <c r="XJ202" s="26"/>
      <c r="XK202" s="26"/>
      <c r="XL202" s="26"/>
      <c r="XM202" s="26"/>
      <c r="XN202" s="26"/>
      <c r="XO202" s="26"/>
      <c r="XP202" s="26"/>
      <c r="XQ202" s="26"/>
      <c r="XR202" s="26"/>
      <c r="XS202" s="26"/>
      <c r="XT202" s="26"/>
      <c r="XU202" s="26"/>
      <c r="XV202" s="26"/>
      <c r="XW202" s="26"/>
      <c r="XX202" s="26"/>
      <c r="XY202" s="26"/>
      <c r="XZ202" s="26"/>
      <c r="YA202" s="26"/>
      <c r="YB202" s="26"/>
      <c r="YC202" s="26"/>
      <c r="YD202" s="26"/>
      <c r="YE202" s="26"/>
      <c r="YF202" s="26"/>
      <c r="YG202" s="26"/>
      <c r="YH202" s="26"/>
      <c r="YI202" s="26"/>
      <c r="YJ202" s="26"/>
      <c r="YK202" s="26"/>
      <c r="YL202" s="26"/>
      <c r="YM202" s="26"/>
      <c r="YN202" s="26"/>
      <c r="YO202" s="26"/>
      <c r="YP202" s="26"/>
      <c r="YQ202" s="26"/>
      <c r="YR202" s="26"/>
      <c r="YS202" s="26"/>
      <c r="YT202" s="26"/>
      <c r="YU202" s="26"/>
      <c r="YV202" s="26"/>
      <c r="YW202" s="26"/>
      <c r="YX202" s="26"/>
      <c r="YY202" s="26"/>
      <c r="YZ202" s="26"/>
      <c r="ZA202" s="26"/>
      <c r="ZB202" s="26"/>
      <c r="ZC202" s="26"/>
      <c r="ZD202" s="26"/>
      <c r="ZE202" s="26"/>
      <c r="ZF202" s="26"/>
      <c r="ZG202" s="26"/>
      <c r="ZH202" s="26"/>
      <c r="ZI202" s="26"/>
      <c r="ZJ202" s="26"/>
      <c r="ZK202" s="26"/>
      <c r="ZL202" s="26"/>
      <c r="ZM202" s="26"/>
      <c r="ZN202" s="26"/>
      <c r="ZO202" s="26"/>
      <c r="ZP202" s="26"/>
      <c r="ZQ202" s="26"/>
      <c r="ZR202" s="26"/>
      <c r="ZS202" s="26"/>
      <c r="ZT202" s="26"/>
      <c r="ZU202" s="26"/>
      <c r="ZV202" s="26"/>
      <c r="ZW202" s="26"/>
      <c r="ZX202" s="26"/>
      <c r="ZY202" s="26"/>
      <c r="ZZ202" s="26"/>
      <c r="AAA202" s="26"/>
      <c r="AAB202" s="26"/>
      <c r="AAC202" s="26"/>
      <c r="AAD202" s="26"/>
      <c r="AAE202" s="26"/>
      <c r="AAF202" s="26"/>
      <c r="AAG202" s="26"/>
      <c r="AAH202" s="26"/>
      <c r="AAI202" s="26"/>
      <c r="AAJ202" s="26"/>
      <c r="AAK202" s="26"/>
      <c r="AAL202" s="26"/>
      <c r="AAM202" s="26"/>
      <c r="AAN202" s="26"/>
      <c r="AAO202" s="26"/>
      <c r="AAP202" s="26"/>
      <c r="AAQ202" s="26"/>
      <c r="AAR202" s="26"/>
      <c r="AAS202" s="26"/>
      <c r="AAT202" s="26"/>
      <c r="AAU202" s="26"/>
      <c r="AAV202" s="26"/>
      <c r="AAW202" s="26"/>
      <c r="AAX202" s="26"/>
      <c r="AAY202" s="26"/>
      <c r="AAZ202" s="26"/>
      <c r="ABA202" s="26"/>
      <c r="ABB202" s="26"/>
      <c r="ABC202" s="26"/>
      <c r="ABD202" s="26"/>
      <c r="ABE202" s="26"/>
      <c r="ABF202" s="26"/>
      <c r="ABG202" s="26"/>
      <c r="ABH202" s="26"/>
      <c r="ABI202" s="26"/>
      <c r="ABJ202" s="26"/>
      <c r="ABK202" s="26"/>
      <c r="ABL202" s="26"/>
      <c r="ABM202" s="26"/>
      <c r="ABN202" s="26"/>
      <c r="ABO202" s="26"/>
      <c r="ABP202" s="26"/>
      <c r="ABQ202" s="26"/>
      <c r="ABR202" s="26"/>
      <c r="ABS202" s="26"/>
      <c r="ABT202" s="26"/>
      <c r="ABU202" s="26"/>
      <c r="ABV202" s="26"/>
      <c r="ABW202" s="26"/>
      <c r="ABX202" s="26"/>
      <c r="ABY202" s="26"/>
      <c r="ABZ202" s="26"/>
      <c r="ACA202" s="26"/>
      <c r="ACB202" s="26"/>
      <c r="ACC202" s="26"/>
      <c r="ACD202" s="26"/>
      <c r="ACE202" s="26"/>
      <c r="ACF202" s="26"/>
      <c r="ACG202" s="26"/>
      <c r="ACH202" s="26"/>
      <c r="ACI202" s="26"/>
      <c r="ACJ202" s="26"/>
      <c r="ACK202" s="26"/>
      <c r="ACL202" s="26"/>
      <c r="ACM202" s="26"/>
      <c r="ACN202" s="26"/>
      <c r="ACO202" s="26"/>
      <c r="ACP202" s="26"/>
      <c r="ACQ202" s="26"/>
      <c r="ACR202" s="26"/>
      <c r="ACS202" s="26"/>
      <c r="ACT202" s="26"/>
      <c r="ACU202" s="26"/>
      <c r="ACV202" s="26"/>
      <c r="ACW202" s="26"/>
      <c r="ACX202" s="26"/>
      <c r="ACY202" s="26"/>
      <c r="ACZ202" s="26"/>
      <c r="ADA202" s="26"/>
      <c r="ADB202" s="26"/>
      <c r="ADC202" s="26"/>
      <c r="ADD202" s="26"/>
      <c r="ADE202" s="26"/>
      <c r="ADF202" s="26"/>
      <c r="ADG202" s="26"/>
      <c r="ADH202" s="26"/>
      <c r="ADI202" s="26"/>
      <c r="ADJ202" s="26"/>
      <c r="ADK202" s="26"/>
      <c r="ADL202" s="26"/>
      <c r="ADM202" s="26"/>
      <c r="ADN202" s="26"/>
      <c r="ADO202" s="26"/>
      <c r="ADP202" s="26"/>
      <c r="ADQ202" s="26"/>
      <c r="ADR202" s="26"/>
      <c r="ADS202" s="26"/>
      <c r="ADT202" s="26"/>
      <c r="ADU202" s="26"/>
      <c r="ADV202" s="26"/>
      <c r="ADW202" s="26"/>
      <c r="ADX202" s="26"/>
      <c r="ADY202" s="26"/>
      <c r="ADZ202" s="26"/>
      <c r="AEA202" s="26"/>
      <c r="AEB202" s="26"/>
      <c r="AEC202" s="26"/>
      <c r="AED202" s="26"/>
      <c r="AEE202" s="26"/>
      <c r="AEF202" s="26"/>
      <c r="AEG202" s="26"/>
      <c r="AEH202" s="26"/>
      <c r="AEI202" s="26"/>
      <c r="AEJ202" s="26"/>
      <c r="AEK202" s="26"/>
      <c r="AEL202" s="26"/>
      <c r="AEM202" s="26"/>
      <c r="AEN202" s="26"/>
      <c r="AEO202" s="26"/>
      <c r="AEP202" s="26"/>
      <c r="AEQ202" s="26"/>
      <c r="AER202" s="26"/>
      <c r="AES202" s="26"/>
      <c r="AET202" s="26"/>
      <c r="AEU202" s="26"/>
      <c r="AEV202" s="26"/>
      <c r="AEW202" s="26"/>
      <c r="AEX202" s="26"/>
      <c r="AEY202" s="26"/>
      <c r="AEZ202" s="26"/>
      <c r="AFA202" s="26"/>
      <c r="AFB202" s="26"/>
      <c r="AFC202" s="26"/>
      <c r="AFD202" s="26"/>
      <c r="AFE202" s="26"/>
      <c r="AFF202" s="26"/>
      <c r="AFG202" s="26"/>
      <c r="AFH202" s="26"/>
      <c r="AFI202" s="26"/>
      <c r="AFJ202" s="26"/>
      <c r="AFK202" s="26"/>
      <c r="AFL202" s="26"/>
      <c r="AFM202" s="26"/>
      <c r="AFN202" s="26"/>
      <c r="AFO202" s="26"/>
      <c r="AFP202" s="26"/>
      <c r="AFQ202" s="26"/>
      <c r="AFR202" s="26"/>
      <c r="AFS202" s="26"/>
      <c r="AFT202" s="26"/>
      <c r="AFU202" s="26"/>
      <c r="AFV202" s="26"/>
      <c r="AFW202" s="26"/>
      <c r="AFX202" s="26"/>
      <c r="AFY202" s="26"/>
      <c r="AFZ202" s="26"/>
      <c r="AGA202" s="26"/>
      <c r="AGB202" s="26"/>
      <c r="AGC202" s="26"/>
      <c r="AGD202" s="26"/>
      <c r="AGE202" s="26"/>
      <c r="AGF202" s="26"/>
      <c r="AGG202" s="26"/>
      <c r="AGH202" s="26"/>
      <c r="AGI202" s="26"/>
      <c r="AGJ202" s="26"/>
      <c r="AGK202" s="26"/>
      <c r="AGL202" s="26"/>
      <c r="AGM202" s="26"/>
      <c r="AGN202" s="26"/>
      <c r="AGO202" s="26"/>
      <c r="AGP202" s="26"/>
      <c r="AGQ202" s="26"/>
      <c r="AGR202" s="26"/>
      <c r="AGS202" s="26"/>
      <c r="AGT202" s="26"/>
      <c r="AGU202" s="26"/>
      <c r="AGV202" s="26"/>
      <c r="AGW202" s="26"/>
      <c r="AGX202" s="26"/>
      <c r="AGY202" s="26"/>
      <c r="AGZ202" s="26"/>
      <c r="AHA202" s="26"/>
      <c r="AHB202" s="26"/>
      <c r="AHC202" s="26"/>
      <c r="AHD202" s="26"/>
      <c r="AHE202" s="26"/>
      <c r="AHF202" s="26"/>
      <c r="AHG202" s="26"/>
      <c r="AHH202" s="26"/>
      <c r="AHI202" s="26"/>
      <c r="AHJ202" s="26"/>
      <c r="AHK202" s="26"/>
      <c r="AHL202" s="26"/>
      <c r="AHM202" s="26"/>
      <c r="AHN202" s="26"/>
      <c r="AHO202" s="26"/>
      <c r="AHP202" s="26"/>
      <c r="AHQ202" s="26"/>
      <c r="AHR202" s="26"/>
      <c r="AHS202" s="26"/>
      <c r="AHT202" s="26"/>
      <c r="AHU202" s="26"/>
      <c r="AHV202" s="26"/>
      <c r="AHW202" s="26"/>
      <c r="AHX202" s="26"/>
      <c r="AHY202" s="26"/>
      <c r="AHZ202" s="26"/>
      <c r="AIA202" s="26"/>
      <c r="AIB202" s="26"/>
      <c r="AIC202" s="26"/>
      <c r="AID202" s="26"/>
      <c r="AIE202" s="26"/>
      <c r="AIF202" s="26"/>
      <c r="AIG202" s="26"/>
      <c r="AIH202" s="26"/>
      <c r="AII202" s="26"/>
      <c r="AIJ202" s="26"/>
      <c r="AIK202" s="26"/>
      <c r="AIL202" s="26"/>
      <c r="AIM202" s="26"/>
      <c r="AIN202" s="26"/>
      <c r="AIO202" s="26"/>
      <c r="AIP202" s="26"/>
      <c r="AIQ202" s="26"/>
      <c r="AIR202" s="26"/>
      <c r="AIS202" s="26"/>
      <c r="AIT202" s="26"/>
      <c r="AIU202" s="26"/>
      <c r="AIV202" s="26"/>
      <c r="AIW202" s="26"/>
      <c r="AIX202" s="26"/>
      <c r="AIY202" s="26"/>
      <c r="AIZ202" s="26"/>
      <c r="AJA202" s="26"/>
      <c r="AJB202" s="26"/>
      <c r="AJC202" s="26"/>
      <c r="AJD202" s="26"/>
      <c r="AJE202" s="26"/>
      <c r="AJF202" s="26"/>
      <c r="AJG202" s="26"/>
      <c r="AJH202" s="26"/>
      <c r="AJI202" s="26"/>
      <c r="AJJ202" s="26"/>
      <c r="AJK202" s="26"/>
      <c r="AJL202" s="26"/>
      <c r="AJM202" s="26"/>
      <c r="AJN202" s="26"/>
      <c r="AJO202" s="26"/>
      <c r="AJP202" s="26"/>
      <c r="AJQ202" s="26"/>
      <c r="AJR202" s="26"/>
      <c r="AJS202" s="26"/>
      <c r="AJT202" s="26"/>
      <c r="AJU202" s="26"/>
      <c r="AJV202" s="26"/>
      <c r="AJW202" s="26"/>
      <c r="AJX202" s="26"/>
      <c r="AJY202" s="26"/>
      <c r="AJZ202" s="26"/>
      <c r="AKA202" s="26"/>
      <c r="AKB202" s="26"/>
      <c r="AKC202" s="26"/>
      <c r="AKD202" s="26"/>
      <c r="AKE202" s="26"/>
      <c r="AKF202" s="26"/>
      <c r="AKG202" s="26"/>
      <c r="AKH202" s="26"/>
      <c r="AKI202" s="26"/>
      <c r="AKJ202" s="26"/>
      <c r="AKK202" s="26"/>
      <c r="AKL202" s="26"/>
      <c r="AKM202" s="26"/>
      <c r="AKN202" s="26"/>
      <c r="AKO202" s="26"/>
      <c r="AKP202" s="26"/>
      <c r="AKQ202" s="26"/>
      <c r="AKR202" s="26"/>
      <c r="AKS202" s="26"/>
      <c r="AKT202" s="26"/>
      <c r="AKU202" s="26"/>
      <c r="AKV202" s="26"/>
      <c r="AKW202" s="26"/>
      <c r="AKX202" s="26"/>
      <c r="AKY202" s="26"/>
      <c r="AKZ202" s="26"/>
      <c r="ALA202" s="26"/>
      <c r="ALB202" s="26"/>
      <c r="ALC202" s="26"/>
      <c r="ALD202" s="26"/>
      <c r="ALE202" s="26"/>
      <c r="ALF202" s="26"/>
      <c r="ALG202" s="26"/>
      <c r="ALH202" s="26"/>
      <c r="ALI202" s="26"/>
      <c r="ALJ202" s="26"/>
      <c r="ALK202" s="26"/>
      <c r="ALL202" s="26"/>
      <c r="ALM202" s="26"/>
      <c r="ALN202" s="26"/>
      <c r="ALO202" s="26"/>
      <c r="ALP202" s="26"/>
      <c r="ALQ202" s="26"/>
      <c r="ALR202" s="26"/>
      <c r="ALS202" s="26"/>
      <c r="ALT202" s="26"/>
      <c r="ALU202" s="26"/>
      <c r="ALV202" s="26"/>
      <c r="ALW202" s="26"/>
      <c r="ALX202" s="26"/>
      <c r="ALY202" s="26"/>
      <c r="ALZ202" s="26"/>
      <c r="AMA202" s="26"/>
      <c r="AMB202" s="26"/>
      <c r="AMC202" s="26"/>
      <c r="AMD202" s="26"/>
      <c r="AME202" s="26"/>
      <c r="AMF202" s="26"/>
      <c r="AMG202" s="26"/>
      <c r="AMH202" s="26"/>
      <c r="AMI202" s="26"/>
      <c r="AMJ202" s="26"/>
    </row>
    <row r="203" spans="1:1024" hidden="1">
      <c r="A203" s="27">
        <v>1130222</v>
      </c>
      <c r="B203" s="83" t="s">
        <v>356</v>
      </c>
      <c r="C203" s="27">
        <v>40</v>
      </c>
      <c r="D203" s="41">
        <v>1</v>
      </c>
      <c r="E203" s="44">
        <v>1</v>
      </c>
      <c r="F203" s="43" t="s">
        <v>47</v>
      </c>
      <c r="G203" s="84" t="s">
        <v>286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  <c r="IW203" s="26"/>
      <c r="IX203" s="26"/>
      <c r="IY203" s="26"/>
      <c r="IZ203" s="26"/>
      <c r="JA203" s="26"/>
      <c r="JB203" s="26"/>
      <c r="JC203" s="26"/>
      <c r="JD203" s="26"/>
      <c r="JE203" s="26"/>
      <c r="JF203" s="26"/>
      <c r="JG203" s="26"/>
      <c r="JH203" s="26"/>
      <c r="JI203" s="26"/>
      <c r="JJ203" s="26"/>
      <c r="JK203" s="26"/>
      <c r="JL203" s="26"/>
      <c r="JM203" s="26"/>
      <c r="JN203" s="26"/>
      <c r="JO203" s="26"/>
      <c r="JP203" s="26"/>
      <c r="JQ203" s="26"/>
      <c r="JR203" s="26"/>
      <c r="JS203" s="26"/>
      <c r="JT203" s="26"/>
      <c r="JU203" s="26"/>
      <c r="JV203" s="26"/>
      <c r="JW203" s="26"/>
      <c r="JX203" s="26"/>
      <c r="JY203" s="26"/>
      <c r="JZ203" s="26"/>
      <c r="KA203" s="26"/>
      <c r="KB203" s="26"/>
      <c r="KC203" s="26"/>
      <c r="KD203" s="26"/>
      <c r="KE203" s="26"/>
      <c r="KF203" s="26"/>
      <c r="KG203" s="26"/>
      <c r="KH203" s="26"/>
      <c r="KI203" s="26"/>
      <c r="KJ203" s="26"/>
      <c r="KK203" s="26"/>
      <c r="KL203" s="26"/>
      <c r="KM203" s="26"/>
      <c r="KN203" s="26"/>
      <c r="KO203" s="26"/>
      <c r="KP203" s="26"/>
      <c r="KQ203" s="26"/>
      <c r="KR203" s="26"/>
      <c r="KS203" s="26"/>
      <c r="KT203" s="26"/>
      <c r="KU203" s="26"/>
      <c r="KV203" s="26"/>
      <c r="KW203" s="26"/>
      <c r="KX203" s="26"/>
      <c r="KY203" s="26"/>
      <c r="KZ203" s="26"/>
      <c r="LA203" s="26"/>
      <c r="LB203" s="26"/>
      <c r="LC203" s="26"/>
      <c r="LD203" s="26"/>
      <c r="LE203" s="26"/>
      <c r="LF203" s="26"/>
      <c r="LG203" s="26"/>
      <c r="LH203" s="26"/>
      <c r="LI203" s="26"/>
      <c r="LJ203" s="26"/>
      <c r="LK203" s="26"/>
      <c r="LL203" s="26"/>
      <c r="LM203" s="26"/>
      <c r="LN203" s="26"/>
      <c r="LO203" s="26"/>
      <c r="LP203" s="26"/>
      <c r="LQ203" s="26"/>
      <c r="LR203" s="26"/>
      <c r="LS203" s="26"/>
      <c r="LT203" s="26"/>
      <c r="LU203" s="26"/>
      <c r="LV203" s="26"/>
      <c r="LW203" s="26"/>
      <c r="LX203" s="26"/>
      <c r="LY203" s="26"/>
      <c r="LZ203" s="26"/>
      <c r="MA203" s="26"/>
      <c r="MB203" s="26"/>
      <c r="MC203" s="26"/>
      <c r="MD203" s="26"/>
      <c r="ME203" s="26"/>
      <c r="MF203" s="26"/>
      <c r="MG203" s="26"/>
      <c r="MH203" s="26"/>
      <c r="MI203" s="26"/>
      <c r="MJ203" s="26"/>
      <c r="MK203" s="26"/>
      <c r="ML203" s="26"/>
      <c r="MM203" s="26"/>
      <c r="MN203" s="26"/>
      <c r="MO203" s="26"/>
      <c r="MP203" s="26"/>
      <c r="MQ203" s="26"/>
      <c r="MR203" s="26"/>
      <c r="MS203" s="26"/>
      <c r="MT203" s="26"/>
      <c r="MU203" s="26"/>
      <c r="MV203" s="26"/>
      <c r="MW203" s="26"/>
      <c r="MX203" s="26"/>
      <c r="MY203" s="26"/>
      <c r="MZ203" s="26"/>
      <c r="NA203" s="26"/>
      <c r="NB203" s="26"/>
      <c r="NC203" s="26"/>
      <c r="ND203" s="26"/>
      <c r="NE203" s="26"/>
      <c r="NF203" s="26"/>
      <c r="NG203" s="26"/>
      <c r="NH203" s="26"/>
      <c r="NI203" s="26"/>
      <c r="NJ203" s="26"/>
      <c r="NK203" s="26"/>
      <c r="NL203" s="26"/>
      <c r="NM203" s="26"/>
      <c r="NN203" s="26"/>
      <c r="NO203" s="26"/>
      <c r="NP203" s="26"/>
      <c r="NQ203" s="26"/>
      <c r="NR203" s="26"/>
      <c r="NS203" s="26"/>
      <c r="NT203" s="26"/>
      <c r="NU203" s="26"/>
      <c r="NV203" s="26"/>
      <c r="NW203" s="26"/>
      <c r="NX203" s="26"/>
      <c r="NY203" s="26"/>
      <c r="NZ203" s="26"/>
      <c r="OA203" s="26"/>
      <c r="OB203" s="26"/>
      <c r="OC203" s="26"/>
      <c r="OD203" s="26"/>
      <c r="OE203" s="26"/>
      <c r="OF203" s="26"/>
      <c r="OG203" s="26"/>
      <c r="OH203" s="26"/>
      <c r="OI203" s="26"/>
      <c r="OJ203" s="26"/>
      <c r="OK203" s="26"/>
      <c r="OL203" s="26"/>
      <c r="OM203" s="26"/>
      <c r="ON203" s="26"/>
      <c r="OO203" s="26"/>
      <c r="OP203" s="26"/>
      <c r="OQ203" s="26"/>
      <c r="OR203" s="26"/>
      <c r="OS203" s="26"/>
      <c r="OT203" s="26"/>
      <c r="OU203" s="26"/>
      <c r="OV203" s="26"/>
      <c r="OW203" s="26"/>
      <c r="OX203" s="26"/>
      <c r="OY203" s="26"/>
      <c r="OZ203" s="26"/>
      <c r="PA203" s="26"/>
      <c r="PB203" s="26"/>
      <c r="PC203" s="26"/>
      <c r="PD203" s="26"/>
      <c r="PE203" s="26"/>
      <c r="PF203" s="26"/>
      <c r="PG203" s="26"/>
      <c r="PH203" s="26"/>
      <c r="PI203" s="26"/>
      <c r="PJ203" s="26"/>
      <c r="PK203" s="26"/>
      <c r="PL203" s="26"/>
      <c r="PM203" s="26"/>
      <c r="PN203" s="26"/>
      <c r="PO203" s="26"/>
      <c r="PP203" s="26"/>
      <c r="PQ203" s="26"/>
      <c r="PR203" s="26"/>
      <c r="PS203" s="26"/>
      <c r="PT203" s="26"/>
      <c r="PU203" s="26"/>
      <c r="PV203" s="26"/>
      <c r="PW203" s="26"/>
      <c r="PX203" s="26"/>
      <c r="PY203" s="26"/>
      <c r="PZ203" s="26"/>
      <c r="QA203" s="26"/>
      <c r="QB203" s="26"/>
      <c r="QC203" s="26"/>
      <c r="QD203" s="26"/>
      <c r="QE203" s="26"/>
      <c r="QF203" s="26"/>
      <c r="QG203" s="26"/>
      <c r="QH203" s="26"/>
      <c r="QI203" s="26"/>
      <c r="QJ203" s="26"/>
      <c r="QK203" s="26"/>
      <c r="QL203" s="26"/>
      <c r="QM203" s="26"/>
      <c r="QN203" s="26"/>
      <c r="QO203" s="26"/>
      <c r="QP203" s="26"/>
      <c r="QQ203" s="26"/>
      <c r="QR203" s="26"/>
      <c r="QS203" s="26"/>
      <c r="QT203" s="26"/>
      <c r="QU203" s="26"/>
      <c r="QV203" s="26"/>
      <c r="QW203" s="26"/>
      <c r="QX203" s="26"/>
      <c r="QY203" s="26"/>
      <c r="QZ203" s="26"/>
      <c r="RA203" s="26"/>
      <c r="RB203" s="26"/>
      <c r="RC203" s="26"/>
      <c r="RD203" s="26"/>
      <c r="RE203" s="26"/>
      <c r="RF203" s="26"/>
      <c r="RG203" s="26"/>
      <c r="RH203" s="26"/>
      <c r="RI203" s="26"/>
      <c r="RJ203" s="26"/>
      <c r="RK203" s="26"/>
      <c r="RL203" s="26"/>
      <c r="RM203" s="26"/>
      <c r="RN203" s="26"/>
      <c r="RO203" s="26"/>
      <c r="RP203" s="26"/>
      <c r="RQ203" s="26"/>
      <c r="RR203" s="26"/>
      <c r="RS203" s="26"/>
      <c r="RT203" s="26"/>
      <c r="RU203" s="26"/>
      <c r="RV203" s="26"/>
      <c r="RW203" s="26"/>
      <c r="RX203" s="26"/>
      <c r="RY203" s="26"/>
      <c r="RZ203" s="26"/>
      <c r="SA203" s="26"/>
      <c r="SB203" s="26"/>
      <c r="SC203" s="26"/>
      <c r="SD203" s="26"/>
      <c r="SE203" s="26"/>
      <c r="SF203" s="26"/>
      <c r="SG203" s="26"/>
      <c r="SH203" s="26"/>
      <c r="SI203" s="26"/>
      <c r="SJ203" s="26"/>
      <c r="SK203" s="26"/>
      <c r="SL203" s="26"/>
      <c r="SM203" s="26"/>
      <c r="SN203" s="26"/>
      <c r="SO203" s="26"/>
      <c r="SP203" s="26"/>
      <c r="SQ203" s="26"/>
      <c r="SR203" s="26"/>
      <c r="SS203" s="26"/>
      <c r="ST203" s="26"/>
      <c r="SU203" s="26"/>
      <c r="SV203" s="26"/>
      <c r="SW203" s="26"/>
      <c r="SX203" s="26"/>
      <c r="SY203" s="26"/>
      <c r="SZ203" s="26"/>
      <c r="TA203" s="26"/>
      <c r="TB203" s="26"/>
      <c r="TC203" s="26"/>
      <c r="TD203" s="26"/>
      <c r="TE203" s="26"/>
      <c r="TF203" s="26"/>
      <c r="TG203" s="26"/>
      <c r="TH203" s="26"/>
      <c r="TI203" s="26"/>
      <c r="TJ203" s="26"/>
      <c r="TK203" s="26"/>
      <c r="TL203" s="26"/>
      <c r="TM203" s="26"/>
      <c r="TN203" s="26"/>
      <c r="TO203" s="26"/>
      <c r="TP203" s="26"/>
      <c r="TQ203" s="26"/>
      <c r="TR203" s="26"/>
      <c r="TS203" s="26"/>
      <c r="TT203" s="26"/>
      <c r="TU203" s="26"/>
      <c r="TV203" s="26"/>
      <c r="TW203" s="26"/>
      <c r="TX203" s="26"/>
      <c r="TY203" s="26"/>
      <c r="TZ203" s="26"/>
      <c r="UA203" s="26"/>
      <c r="UB203" s="26"/>
      <c r="UC203" s="26"/>
      <c r="UD203" s="26"/>
      <c r="UE203" s="26"/>
      <c r="UF203" s="26"/>
      <c r="UG203" s="26"/>
      <c r="UH203" s="26"/>
      <c r="UI203" s="26"/>
      <c r="UJ203" s="26"/>
      <c r="UK203" s="26"/>
      <c r="UL203" s="26"/>
      <c r="UM203" s="26"/>
      <c r="UN203" s="26"/>
      <c r="UO203" s="26"/>
      <c r="UP203" s="26"/>
      <c r="UQ203" s="26"/>
      <c r="UR203" s="26"/>
      <c r="US203" s="26"/>
      <c r="UT203" s="26"/>
      <c r="UU203" s="26"/>
      <c r="UV203" s="26"/>
      <c r="UW203" s="26"/>
      <c r="UX203" s="26"/>
      <c r="UY203" s="26"/>
      <c r="UZ203" s="26"/>
      <c r="VA203" s="26"/>
      <c r="VB203" s="26"/>
      <c r="VC203" s="26"/>
      <c r="VD203" s="26"/>
      <c r="VE203" s="26"/>
      <c r="VF203" s="26"/>
      <c r="VG203" s="26"/>
      <c r="VH203" s="26"/>
      <c r="VI203" s="26"/>
      <c r="VJ203" s="26"/>
      <c r="VK203" s="26"/>
      <c r="VL203" s="26"/>
      <c r="VM203" s="26"/>
      <c r="VN203" s="26"/>
      <c r="VO203" s="26"/>
      <c r="VP203" s="26"/>
      <c r="VQ203" s="26"/>
      <c r="VR203" s="26"/>
      <c r="VS203" s="26"/>
      <c r="VT203" s="26"/>
      <c r="VU203" s="26"/>
      <c r="VV203" s="26"/>
      <c r="VW203" s="26"/>
      <c r="VX203" s="26"/>
      <c r="VY203" s="26"/>
      <c r="VZ203" s="26"/>
      <c r="WA203" s="26"/>
      <c r="WB203" s="26"/>
      <c r="WC203" s="26"/>
      <c r="WD203" s="26"/>
      <c r="WE203" s="26"/>
      <c r="WF203" s="26"/>
      <c r="WG203" s="26"/>
      <c r="WH203" s="26"/>
      <c r="WI203" s="26"/>
      <c r="WJ203" s="26"/>
      <c r="WK203" s="26"/>
      <c r="WL203" s="26"/>
      <c r="WM203" s="26"/>
      <c r="WN203" s="26"/>
      <c r="WO203" s="26"/>
      <c r="WP203" s="26"/>
      <c r="WQ203" s="26"/>
      <c r="WR203" s="26"/>
      <c r="WS203" s="26"/>
      <c r="WT203" s="26"/>
      <c r="WU203" s="26"/>
      <c r="WV203" s="26"/>
      <c r="WW203" s="26"/>
      <c r="WX203" s="26"/>
      <c r="WY203" s="26"/>
      <c r="WZ203" s="26"/>
      <c r="XA203" s="26"/>
      <c r="XB203" s="26"/>
      <c r="XC203" s="26"/>
      <c r="XD203" s="26"/>
      <c r="XE203" s="26"/>
      <c r="XF203" s="26"/>
      <c r="XG203" s="26"/>
      <c r="XH203" s="26"/>
      <c r="XI203" s="26"/>
      <c r="XJ203" s="26"/>
      <c r="XK203" s="26"/>
      <c r="XL203" s="26"/>
      <c r="XM203" s="26"/>
      <c r="XN203" s="26"/>
      <c r="XO203" s="26"/>
      <c r="XP203" s="26"/>
      <c r="XQ203" s="26"/>
      <c r="XR203" s="26"/>
      <c r="XS203" s="26"/>
      <c r="XT203" s="26"/>
      <c r="XU203" s="26"/>
      <c r="XV203" s="26"/>
      <c r="XW203" s="26"/>
      <c r="XX203" s="26"/>
      <c r="XY203" s="26"/>
      <c r="XZ203" s="26"/>
      <c r="YA203" s="26"/>
      <c r="YB203" s="26"/>
      <c r="YC203" s="26"/>
      <c r="YD203" s="26"/>
      <c r="YE203" s="26"/>
      <c r="YF203" s="26"/>
      <c r="YG203" s="26"/>
      <c r="YH203" s="26"/>
      <c r="YI203" s="26"/>
      <c r="YJ203" s="26"/>
      <c r="YK203" s="26"/>
      <c r="YL203" s="26"/>
      <c r="YM203" s="26"/>
      <c r="YN203" s="26"/>
      <c r="YO203" s="26"/>
      <c r="YP203" s="26"/>
      <c r="YQ203" s="26"/>
      <c r="YR203" s="26"/>
      <c r="YS203" s="26"/>
      <c r="YT203" s="26"/>
      <c r="YU203" s="26"/>
      <c r="YV203" s="26"/>
      <c r="YW203" s="26"/>
      <c r="YX203" s="26"/>
      <c r="YY203" s="26"/>
      <c r="YZ203" s="26"/>
      <c r="ZA203" s="26"/>
      <c r="ZB203" s="26"/>
      <c r="ZC203" s="26"/>
      <c r="ZD203" s="26"/>
      <c r="ZE203" s="26"/>
      <c r="ZF203" s="26"/>
      <c r="ZG203" s="26"/>
      <c r="ZH203" s="26"/>
      <c r="ZI203" s="26"/>
      <c r="ZJ203" s="26"/>
      <c r="ZK203" s="26"/>
      <c r="ZL203" s="26"/>
      <c r="ZM203" s="26"/>
      <c r="ZN203" s="26"/>
      <c r="ZO203" s="26"/>
      <c r="ZP203" s="26"/>
      <c r="ZQ203" s="26"/>
      <c r="ZR203" s="26"/>
      <c r="ZS203" s="26"/>
      <c r="ZT203" s="26"/>
      <c r="ZU203" s="26"/>
      <c r="ZV203" s="26"/>
      <c r="ZW203" s="26"/>
      <c r="ZX203" s="26"/>
      <c r="ZY203" s="26"/>
      <c r="ZZ203" s="26"/>
      <c r="AAA203" s="26"/>
      <c r="AAB203" s="26"/>
      <c r="AAC203" s="26"/>
      <c r="AAD203" s="26"/>
      <c r="AAE203" s="26"/>
      <c r="AAF203" s="26"/>
      <c r="AAG203" s="26"/>
      <c r="AAH203" s="26"/>
      <c r="AAI203" s="26"/>
      <c r="AAJ203" s="26"/>
      <c r="AAK203" s="26"/>
      <c r="AAL203" s="26"/>
      <c r="AAM203" s="26"/>
      <c r="AAN203" s="26"/>
      <c r="AAO203" s="26"/>
      <c r="AAP203" s="26"/>
      <c r="AAQ203" s="26"/>
      <c r="AAR203" s="26"/>
      <c r="AAS203" s="26"/>
      <c r="AAT203" s="26"/>
      <c r="AAU203" s="26"/>
      <c r="AAV203" s="26"/>
      <c r="AAW203" s="26"/>
      <c r="AAX203" s="26"/>
      <c r="AAY203" s="26"/>
      <c r="AAZ203" s="26"/>
      <c r="ABA203" s="26"/>
      <c r="ABB203" s="26"/>
      <c r="ABC203" s="26"/>
      <c r="ABD203" s="26"/>
      <c r="ABE203" s="26"/>
      <c r="ABF203" s="26"/>
      <c r="ABG203" s="26"/>
      <c r="ABH203" s="26"/>
      <c r="ABI203" s="26"/>
      <c r="ABJ203" s="26"/>
      <c r="ABK203" s="26"/>
      <c r="ABL203" s="26"/>
      <c r="ABM203" s="26"/>
      <c r="ABN203" s="26"/>
      <c r="ABO203" s="26"/>
      <c r="ABP203" s="26"/>
      <c r="ABQ203" s="26"/>
      <c r="ABR203" s="26"/>
      <c r="ABS203" s="26"/>
      <c r="ABT203" s="26"/>
      <c r="ABU203" s="26"/>
      <c r="ABV203" s="26"/>
      <c r="ABW203" s="26"/>
      <c r="ABX203" s="26"/>
      <c r="ABY203" s="26"/>
      <c r="ABZ203" s="26"/>
      <c r="ACA203" s="26"/>
      <c r="ACB203" s="26"/>
      <c r="ACC203" s="26"/>
      <c r="ACD203" s="26"/>
      <c r="ACE203" s="26"/>
      <c r="ACF203" s="26"/>
      <c r="ACG203" s="26"/>
      <c r="ACH203" s="26"/>
      <c r="ACI203" s="26"/>
      <c r="ACJ203" s="26"/>
      <c r="ACK203" s="26"/>
      <c r="ACL203" s="26"/>
      <c r="ACM203" s="26"/>
      <c r="ACN203" s="26"/>
      <c r="ACO203" s="26"/>
      <c r="ACP203" s="26"/>
      <c r="ACQ203" s="26"/>
      <c r="ACR203" s="26"/>
      <c r="ACS203" s="26"/>
      <c r="ACT203" s="26"/>
      <c r="ACU203" s="26"/>
      <c r="ACV203" s="26"/>
      <c r="ACW203" s="26"/>
      <c r="ACX203" s="26"/>
      <c r="ACY203" s="26"/>
      <c r="ACZ203" s="26"/>
      <c r="ADA203" s="26"/>
      <c r="ADB203" s="26"/>
      <c r="ADC203" s="26"/>
      <c r="ADD203" s="26"/>
      <c r="ADE203" s="26"/>
      <c r="ADF203" s="26"/>
      <c r="ADG203" s="26"/>
      <c r="ADH203" s="26"/>
      <c r="ADI203" s="26"/>
      <c r="ADJ203" s="26"/>
      <c r="ADK203" s="26"/>
      <c r="ADL203" s="26"/>
      <c r="ADM203" s="26"/>
      <c r="ADN203" s="26"/>
      <c r="ADO203" s="26"/>
      <c r="ADP203" s="26"/>
      <c r="ADQ203" s="26"/>
      <c r="ADR203" s="26"/>
      <c r="ADS203" s="26"/>
      <c r="ADT203" s="26"/>
      <c r="ADU203" s="26"/>
      <c r="ADV203" s="26"/>
      <c r="ADW203" s="26"/>
      <c r="ADX203" s="26"/>
      <c r="ADY203" s="26"/>
      <c r="ADZ203" s="26"/>
      <c r="AEA203" s="26"/>
      <c r="AEB203" s="26"/>
      <c r="AEC203" s="26"/>
      <c r="AED203" s="26"/>
      <c r="AEE203" s="26"/>
      <c r="AEF203" s="26"/>
      <c r="AEG203" s="26"/>
      <c r="AEH203" s="26"/>
      <c r="AEI203" s="26"/>
      <c r="AEJ203" s="26"/>
      <c r="AEK203" s="26"/>
      <c r="AEL203" s="26"/>
      <c r="AEM203" s="26"/>
      <c r="AEN203" s="26"/>
      <c r="AEO203" s="26"/>
      <c r="AEP203" s="26"/>
      <c r="AEQ203" s="26"/>
      <c r="AER203" s="26"/>
      <c r="AES203" s="26"/>
      <c r="AET203" s="26"/>
      <c r="AEU203" s="26"/>
      <c r="AEV203" s="26"/>
      <c r="AEW203" s="26"/>
      <c r="AEX203" s="26"/>
      <c r="AEY203" s="26"/>
      <c r="AEZ203" s="26"/>
      <c r="AFA203" s="26"/>
      <c r="AFB203" s="26"/>
      <c r="AFC203" s="26"/>
      <c r="AFD203" s="26"/>
      <c r="AFE203" s="26"/>
      <c r="AFF203" s="26"/>
      <c r="AFG203" s="26"/>
      <c r="AFH203" s="26"/>
      <c r="AFI203" s="26"/>
      <c r="AFJ203" s="26"/>
      <c r="AFK203" s="26"/>
      <c r="AFL203" s="26"/>
      <c r="AFM203" s="26"/>
      <c r="AFN203" s="26"/>
      <c r="AFO203" s="26"/>
      <c r="AFP203" s="26"/>
      <c r="AFQ203" s="26"/>
      <c r="AFR203" s="26"/>
      <c r="AFS203" s="26"/>
      <c r="AFT203" s="26"/>
      <c r="AFU203" s="26"/>
      <c r="AFV203" s="26"/>
      <c r="AFW203" s="26"/>
      <c r="AFX203" s="26"/>
      <c r="AFY203" s="26"/>
      <c r="AFZ203" s="26"/>
      <c r="AGA203" s="26"/>
      <c r="AGB203" s="26"/>
      <c r="AGC203" s="26"/>
      <c r="AGD203" s="26"/>
      <c r="AGE203" s="26"/>
      <c r="AGF203" s="26"/>
      <c r="AGG203" s="26"/>
      <c r="AGH203" s="26"/>
      <c r="AGI203" s="26"/>
      <c r="AGJ203" s="26"/>
      <c r="AGK203" s="26"/>
      <c r="AGL203" s="26"/>
      <c r="AGM203" s="26"/>
      <c r="AGN203" s="26"/>
      <c r="AGO203" s="26"/>
      <c r="AGP203" s="26"/>
      <c r="AGQ203" s="26"/>
      <c r="AGR203" s="26"/>
      <c r="AGS203" s="26"/>
      <c r="AGT203" s="26"/>
      <c r="AGU203" s="26"/>
      <c r="AGV203" s="26"/>
      <c r="AGW203" s="26"/>
      <c r="AGX203" s="26"/>
      <c r="AGY203" s="26"/>
      <c r="AGZ203" s="26"/>
      <c r="AHA203" s="26"/>
      <c r="AHB203" s="26"/>
      <c r="AHC203" s="26"/>
      <c r="AHD203" s="26"/>
      <c r="AHE203" s="26"/>
      <c r="AHF203" s="26"/>
      <c r="AHG203" s="26"/>
      <c r="AHH203" s="26"/>
      <c r="AHI203" s="26"/>
      <c r="AHJ203" s="26"/>
      <c r="AHK203" s="26"/>
      <c r="AHL203" s="26"/>
      <c r="AHM203" s="26"/>
      <c r="AHN203" s="26"/>
      <c r="AHO203" s="26"/>
      <c r="AHP203" s="26"/>
      <c r="AHQ203" s="26"/>
      <c r="AHR203" s="26"/>
      <c r="AHS203" s="26"/>
      <c r="AHT203" s="26"/>
      <c r="AHU203" s="26"/>
      <c r="AHV203" s="26"/>
      <c r="AHW203" s="26"/>
      <c r="AHX203" s="26"/>
      <c r="AHY203" s="26"/>
      <c r="AHZ203" s="26"/>
      <c r="AIA203" s="26"/>
      <c r="AIB203" s="26"/>
      <c r="AIC203" s="26"/>
      <c r="AID203" s="26"/>
      <c r="AIE203" s="26"/>
      <c r="AIF203" s="26"/>
      <c r="AIG203" s="26"/>
      <c r="AIH203" s="26"/>
      <c r="AII203" s="26"/>
      <c r="AIJ203" s="26"/>
      <c r="AIK203" s="26"/>
      <c r="AIL203" s="26"/>
      <c r="AIM203" s="26"/>
      <c r="AIN203" s="26"/>
      <c r="AIO203" s="26"/>
      <c r="AIP203" s="26"/>
      <c r="AIQ203" s="26"/>
      <c r="AIR203" s="26"/>
      <c r="AIS203" s="26"/>
      <c r="AIT203" s="26"/>
      <c r="AIU203" s="26"/>
      <c r="AIV203" s="26"/>
      <c r="AIW203" s="26"/>
      <c r="AIX203" s="26"/>
      <c r="AIY203" s="26"/>
      <c r="AIZ203" s="26"/>
      <c r="AJA203" s="26"/>
      <c r="AJB203" s="26"/>
      <c r="AJC203" s="26"/>
      <c r="AJD203" s="26"/>
      <c r="AJE203" s="26"/>
      <c r="AJF203" s="26"/>
      <c r="AJG203" s="26"/>
      <c r="AJH203" s="26"/>
      <c r="AJI203" s="26"/>
      <c r="AJJ203" s="26"/>
      <c r="AJK203" s="26"/>
      <c r="AJL203" s="26"/>
      <c r="AJM203" s="26"/>
      <c r="AJN203" s="26"/>
      <c r="AJO203" s="26"/>
      <c r="AJP203" s="26"/>
      <c r="AJQ203" s="26"/>
      <c r="AJR203" s="26"/>
      <c r="AJS203" s="26"/>
      <c r="AJT203" s="26"/>
      <c r="AJU203" s="26"/>
      <c r="AJV203" s="26"/>
      <c r="AJW203" s="26"/>
      <c r="AJX203" s="26"/>
      <c r="AJY203" s="26"/>
      <c r="AJZ203" s="26"/>
      <c r="AKA203" s="26"/>
      <c r="AKB203" s="26"/>
      <c r="AKC203" s="26"/>
      <c r="AKD203" s="26"/>
      <c r="AKE203" s="26"/>
      <c r="AKF203" s="26"/>
      <c r="AKG203" s="26"/>
      <c r="AKH203" s="26"/>
      <c r="AKI203" s="26"/>
      <c r="AKJ203" s="26"/>
      <c r="AKK203" s="26"/>
      <c r="AKL203" s="26"/>
      <c r="AKM203" s="26"/>
      <c r="AKN203" s="26"/>
      <c r="AKO203" s="26"/>
      <c r="AKP203" s="26"/>
      <c r="AKQ203" s="26"/>
      <c r="AKR203" s="26"/>
      <c r="AKS203" s="26"/>
      <c r="AKT203" s="26"/>
      <c r="AKU203" s="26"/>
      <c r="AKV203" s="26"/>
      <c r="AKW203" s="26"/>
      <c r="AKX203" s="26"/>
      <c r="AKY203" s="26"/>
      <c r="AKZ203" s="26"/>
      <c r="ALA203" s="26"/>
      <c r="ALB203" s="26"/>
      <c r="ALC203" s="26"/>
      <c r="ALD203" s="26"/>
      <c r="ALE203" s="26"/>
      <c r="ALF203" s="26"/>
      <c r="ALG203" s="26"/>
      <c r="ALH203" s="26"/>
      <c r="ALI203" s="26"/>
      <c r="ALJ203" s="26"/>
      <c r="ALK203" s="26"/>
      <c r="ALL203" s="26"/>
      <c r="ALM203" s="26"/>
      <c r="ALN203" s="26"/>
      <c r="ALO203" s="26"/>
      <c r="ALP203" s="26"/>
      <c r="ALQ203" s="26"/>
      <c r="ALR203" s="26"/>
      <c r="ALS203" s="26"/>
      <c r="ALT203" s="26"/>
      <c r="ALU203" s="26"/>
      <c r="ALV203" s="26"/>
      <c r="ALW203" s="26"/>
      <c r="ALX203" s="26"/>
      <c r="ALY203" s="26"/>
      <c r="ALZ203" s="26"/>
      <c r="AMA203" s="26"/>
      <c r="AMB203" s="26"/>
      <c r="AMC203" s="26"/>
      <c r="AMD203" s="26"/>
      <c r="AME203" s="26"/>
      <c r="AMF203" s="26"/>
      <c r="AMG203" s="26"/>
      <c r="AMH203" s="26"/>
      <c r="AMI203" s="26"/>
      <c r="AMJ203" s="26"/>
    </row>
    <row r="204" spans="1:1024" hidden="1">
      <c r="A204" s="27">
        <v>2130001</v>
      </c>
      <c r="B204" s="83" t="s">
        <v>106</v>
      </c>
      <c r="C204" s="27">
        <v>115</v>
      </c>
      <c r="D204" s="41">
        <v>4</v>
      </c>
      <c r="E204" s="44">
        <v>1</v>
      </c>
      <c r="F204" s="43" t="s">
        <v>47</v>
      </c>
      <c r="G204" s="10" t="s">
        <v>69</v>
      </c>
    </row>
    <row r="205" spans="1:1024" hidden="1">
      <c r="A205" s="27">
        <v>2130002</v>
      </c>
      <c r="B205" s="83" t="s">
        <v>102</v>
      </c>
      <c r="C205" s="27">
        <v>100</v>
      </c>
      <c r="D205" s="41">
        <v>1</v>
      </c>
      <c r="E205" s="44">
        <v>1</v>
      </c>
      <c r="F205" s="43" t="s">
        <v>47</v>
      </c>
      <c r="G205" s="10" t="s">
        <v>103</v>
      </c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  <c r="IW205" s="26"/>
      <c r="IX205" s="26"/>
      <c r="IY205" s="26"/>
      <c r="IZ205" s="26"/>
      <c r="JA205" s="26"/>
      <c r="JB205" s="26"/>
      <c r="JC205" s="26"/>
      <c r="JD205" s="26"/>
      <c r="JE205" s="26"/>
      <c r="JF205" s="26"/>
      <c r="JG205" s="26"/>
      <c r="JH205" s="26"/>
      <c r="JI205" s="26"/>
      <c r="JJ205" s="26"/>
      <c r="JK205" s="26"/>
      <c r="JL205" s="26"/>
      <c r="JM205" s="26"/>
      <c r="JN205" s="26"/>
      <c r="JO205" s="26"/>
      <c r="JP205" s="26"/>
      <c r="JQ205" s="26"/>
      <c r="JR205" s="26"/>
      <c r="JS205" s="26"/>
      <c r="JT205" s="26"/>
      <c r="JU205" s="26"/>
      <c r="JV205" s="26"/>
      <c r="JW205" s="26"/>
      <c r="JX205" s="26"/>
      <c r="JY205" s="26"/>
      <c r="JZ205" s="26"/>
      <c r="KA205" s="26"/>
      <c r="KB205" s="26"/>
      <c r="KC205" s="26"/>
      <c r="KD205" s="26"/>
      <c r="KE205" s="26"/>
      <c r="KF205" s="26"/>
      <c r="KG205" s="26"/>
      <c r="KH205" s="26"/>
      <c r="KI205" s="26"/>
      <c r="KJ205" s="26"/>
      <c r="KK205" s="26"/>
      <c r="KL205" s="26"/>
      <c r="KM205" s="26"/>
      <c r="KN205" s="26"/>
      <c r="KO205" s="26"/>
      <c r="KP205" s="26"/>
      <c r="KQ205" s="26"/>
      <c r="KR205" s="26"/>
      <c r="KS205" s="26"/>
      <c r="KT205" s="26"/>
      <c r="KU205" s="26"/>
      <c r="KV205" s="26"/>
      <c r="KW205" s="26"/>
      <c r="KX205" s="26"/>
      <c r="KY205" s="26"/>
      <c r="KZ205" s="26"/>
      <c r="LA205" s="26"/>
      <c r="LB205" s="26"/>
      <c r="LC205" s="26"/>
      <c r="LD205" s="26"/>
      <c r="LE205" s="26"/>
      <c r="LF205" s="26"/>
      <c r="LG205" s="26"/>
      <c r="LH205" s="26"/>
      <c r="LI205" s="26"/>
      <c r="LJ205" s="26"/>
      <c r="LK205" s="26"/>
      <c r="LL205" s="26"/>
      <c r="LM205" s="26"/>
      <c r="LN205" s="26"/>
      <c r="LO205" s="26"/>
      <c r="LP205" s="26"/>
      <c r="LQ205" s="26"/>
      <c r="LR205" s="26"/>
      <c r="LS205" s="26"/>
      <c r="LT205" s="26"/>
      <c r="LU205" s="26"/>
      <c r="LV205" s="26"/>
      <c r="LW205" s="26"/>
      <c r="LX205" s="26"/>
      <c r="LY205" s="26"/>
      <c r="LZ205" s="26"/>
      <c r="MA205" s="26"/>
      <c r="MB205" s="26"/>
      <c r="MC205" s="26"/>
      <c r="MD205" s="26"/>
      <c r="ME205" s="26"/>
      <c r="MF205" s="26"/>
      <c r="MG205" s="26"/>
      <c r="MH205" s="26"/>
      <c r="MI205" s="26"/>
      <c r="MJ205" s="26"/>
      <c r="MK205" s="26"/>
      <c r="ML205" s="26"/>
      <c r="MM205" s="26"/>
      <c r="MN205" s="26"/>
      <c r="MO205" s="26"/>
      <c r="MP205" s="26"/>
      <c r="MQ205" s="26"/>
      <c r="MR205" s="26"/>
      <c r="MS205" s="26"/>
      <c r="MT205" s="26"/>
      <c r="MU205" s="26"/>
      <c r="MV205" s="26"/>
      <c r="MW205" s="26"/>
      <c r="MX205" s="26"/>
      <c r="MY205" s="26"/>
      <c r="MZ205" s="26"/>
      <c r="NA205" s="26"/>
      <c r="NB205" s="26"/>
      <c r="NC205" s="26"/>
      <c r="ND205" s="26"/>
      <c r="NE205" s="26"/>
      <c r="NF205" s="26"/>
      <c r="NG205" s="26"/>
      <c r="NH205" s="26"/>
      <c r="NI205" s="26"/>
      <c r="NJ205" s="26"/>
      <c r="NK205" s="26"/>
      <c r="NL205" s="26"/>
      <c r="NM205" s="26"/>
      <c r="NN205" s="26"/>
      <c r="NO205" s="26"/>
      <c r="NP205" s="26"/>
      <c r="NQ205" s="26"/>
      <c r="NR205" s="26"/>
      <c r="NS205" s="26"/>
      <c r="NT205" s="26"/>
      <c r="NU205" s="26"/>
      <c r="NV205" s="26"/>
      <c r="NW205" s="26"/>
      <c r="NX205" s="26"/>
      <c r="NY205" s="26"/>
      <c r="NZ205" s="26"/>
      <c r="OA205" s="26"/>
      <c r="OB205" s="26"/>
      <c r="OC205" s="26"/>
      <c r="OD205" s="26"/>
      <c r="OE205" s="26"/>
      <c r="OF205" s="26"/>
      <c r="OG205" s="26"/>
      <c r="OH205" s="26"/>
      <c r="OI205" s="26"/>
      <c r="OJ205" s="26"/>
      <c r="OK205" s="26"/>
      <c r="OL205" s="26"/>
      <c r="OM205" s="26"/>
      <c r="ON205" s="26"/>
      <c r="OO205" s="26"/>
      <c r="OP205" s="26"/>
      <c r="OQ205" s="26"/>
      <c r="OR205" s="26"/>
      <c r="OS205" s="26"/>
      <c r="OT205" s="26"/>
      <c r="OU205" s="26"/>
      <c r="OV205" s="26"/>
      <c r="OW205" s="26"/>
      <c r="OX205" s="26"/>
      <c r="OY205" s="26"/>
      <c r="OZ205" s="26"/>
      <c r="PA205" s="26"/>
      <c r="PB205" s="26"/>
      <c r="PC205" s="26"/>
      <c r="PD205" s="26"/>
      <c r="PE205" s="26"/>
      <c r="PF205" s="26"/>
      <c r="PG205" s="26"/>
      <c r="PH205" s="26"/>
      <c r="PI205" s="26"/>
      <c r="PJ205" s="26"/>
      <c r="PK205" s="26"/>
      <c r="PL205" s="26"/>
      <c r="PM205" s="26"/>
      <c r="PN205" s="26"/>
      <c r="PO205" s="26"/>
      <c r="PP205" s="26"/>
      <c r="PQ205" s="26"/>
      <c r="PR205" s="26"/>
      <c r="PS205" s="26"/>
      <c r="PT205" s="26"/>
      <c r="PU205" s="26"/>
      <c r="PV205" s="26"/>
      <c r="PW205" s="26"/>
      <c r="PX205" s="26"/>
      <c r="PY205" s="26"/>
      <c r="PZ205" s="26"/>
      <c r="QA205" s="26"/>
      <c r="QB205" s="26"/>
      <c r="QC205" s="26"/>
      <c r="QD205" s="26"/>
      <c r="QE205" s="26"/>
      <c r="QF205" s="26"/>
      <c r="QG205" s="26"/>
      <c r="QH205" s="26"/>
      <c r="QI205" s="26"/>
      <c r="QJ205" s="26"/>
      <c r="QK205" s="26"/>
      <c r="QL205" s="26"/>
      <c r="QM205" s="26"/>
      <c r="QN205" s="26"/>
      <c r="QO205" s="26"/>
      <c r="QP205" s="26"/>
      <c r="QQ205" s="26"/>
      <c r="QR205" s="26"/>
      <c r="QS205" s="26"/>
      <c r="QT205" s="26"/>
      <c r="QU205" s="26"/>
      <c r="QV205" s="26"/>
      <c r="QW205" s="26"/>
      <c r="QX205" s="26"/>
      <c r="QY205" s="26"/>
      <c r="QZ205" s="26"/>
      <c r="RA205" s="26"/>
      <c r="RB205" s="26"/>
      <c r="RC205" s="26"/>
      <c r="RD205" s="26"/>
      <c r="RE205" s="26"/>
      <c r="RF205" s="26"/>
      <c r="RG205" s="26"/>
      <c r="RH205" s="26"/>
      <c r="RI205" s="26"/>
      <c r="RJ205" s="26"/>
      <c r="RK205" s="26"/>
      <c r="RL205" s="26"/>
      <c r="RM205" s="26"/>
      <c r="RN205" s="26"/>
      <c r="RO205" s="26"/>
      <c r="RP205" s="26"/>
      <c r="RQ205" s="26"/>
      <c r="RR205" s="26"/>
      <c r="RS205" s="26"/>
      <c r="RT205" s="26"/>
      <c r="RU205" s="26"/>
      <c r="RV205" s="26"/>
      <c r="RW205" s="26"/>
      <c r="RX205" s="26"/>
      <c r="RY205" s="26"/>
      <c r="RZ205" s="26"/>
      <c r="SA205" s="26"/>
      <c r="SB205" s="26"/>
      <c r="SC205" s="26"/>
      <c r="SD205" s="26"/>
      <c r="SE205" s="26"/>
      <c r="SF205" s="26"/>
      <c r="SG205" s="26"/>
      <c r="SH205" s="26"/>
      <c r="SI205" s="26"/>
      <c r="SJ205" s="26"/>
      <c r="SK205" s="26"/>
      <c r="SL205" s="26"/>
      <c r="SM205" s="26"/>
      <c r="SN205" s="26"/>
      <c r="SO205" s="26"/>
      <c r="SP205" s="26"/>
      <c r="SQ205" s="26"/>
      <c r="SR205" s="26"/>
      <c r="SS205" s="26"/>
      <c r="ST205" s="26"/>
      <c r="SU205" s="26"/>
      <c r="SV205" s="26"/>
      <c r="SW205" s="26"/>
      <c r="SX205" s="26"/>
      <c r="SY205" s="26"/>
      <c r="SZ205" s="26"/>
      <c r="TA205" s="26"/>
      <c r="TB205" s="26"/>
      <c r="TC205" s="26"/>
      <c r="TD205" s="26"/>
      <c r="TE205" s="26"/>
      <c r="TF205" s="26"/>
      <c r="TG205" s="26"/>
      <c r="TH205" s="26"/>
      <c r="TI205" s="26"/>
      <c r="TJ205" s="26"/>
      <c r="TK205" s="26"/>
      <c r="TL205" s="26"/>
      <c r="TM205" s="26"/>
      <c r="TN205" s="26"/>
      <c r="TO205" s="26"/>
      <c r="TP205" s="26"/>
      <c r="TQ205" s="26"/>
      <c r="TR205" s="26"/>
      <c r="TS205" s="26"/>
      <c r="TT205" s="26"/>
      <c r="TU205" s="26"/>
      <c r="TV205" s="26"/>
      <c r="TW205" s="26"/>
      <c r="TX205" s="26"/>
      <c r="TY205" s="26"/>
      <c r="TZ205" s="26"/>
      <c r="UA205" s="26"/>
      <c r="UB205" s="26"/>
      <c r="UC205" s="26"/>
      <c r="UD205" s="26"/>
      <c r="UE205" s="26"/>
      <c r="UF205" s="26"/>
      <c r="UG205" s="26"/>
      <c r="UH205" s="26"/>
      <c r="UI205" s="26"/>
      <c r="UJ205" s="26"/>
      <c r="UK205" s="26"/>
      <c r="UL205" s="26"/>
      <c r="UM205" s="26"/>
      <c r="UN205" s="26"/>
      <c r="UO205" s="26"/>
      <c r="UP205" s="26"/>
      <c r="UQ205" s="26"/>
      <c r="UR205" s="26"/>
      <c r="US205" s="26"/>
      <c r="UT205" s="26"/>
      <c r="UU205" s="26"/>
      <c r="UV205" s="26"/>
      <c r="UW205" s="26"/>
      <c r="UX205" s="26"/>
      <c r="UY205" s="26"/>
      <c r="UZ205" s="26"/>
      <c r="VA205" s="26"/>
      <c r="VB205" s="26"/>
      <c r="VC205" s="26"/>
      <c r="VD205" s="26"/>
      <c r="VE205" s="26"/>
      <c r="VF205" s="26"/>
      <c r="VG205" s="26"/>
      <c r="VH205" s="26"/>
      <c r="VI205" s="26"/>
      <c r="VJ205" s="26"/>
      <c r="VK205" s="26"/>
      <c r="VL205" s="26"/>
      <c r="VM205" s="26"/>
      <c r="VN205" s="26"/>
      <c r="VO205" s="26"/>
      <c r="VP205" s="26"/>
      <c r="VQ205" s="26"/>
      <c r="VR205" s="26"/>
      <c r="VS205" s="26"/>
      <c r="VT205" s="26"/>
      <c r="VU205" s="26"/>
      <c r="VV205" s="26"/>
      <c r="VW205" s="26"/>
      <c r="VX205" s="26"/>
      <c r="VY205" s="26"/>
      <c r="VZ205" s="26"/>
      <c r="WA205" s="26"/>
      <c r="WB205" s="26"/>
      <c r="WC205" s="26"/>
      <c r="WD205" s="26"/>
      <c r="WE205" s="26"/>
      <c r="WF205" s="26"/>
      <c r="WG205" s="26"/>
      <c r="WH205" s="26"/>
      <c r="WI205" s="26"/>
      <c r="WJ205" s="26"/>
      <c r="WK205" s="26"/>
      <c r="WL205" s="26"/>
      <c r="WM205" s="26"/>
      <c r="WN205" s="26"/>
      <c r="WO205" s="26"/>
      <c r="WP205" s="26"/>
      <c r="WQ205" s="26"/>
      <c r="WR205" s="26"/>
      <c r="WS205" s="26"/>
      <c r="WT205" s="26"/>
      <c r="WU205" s="26"/>
      <c r="WV205" s="26"/>
      <c r="WW205" s="26"/>
      <c r="WX205" s="26"/>
      <c r="WY205" s="26"/>
      <c r="WZ205" s="26"/>
      <c r="XA205" s="26"/>
      <c r="XB205" s="26"/>
      <c r="XC205" s="26"/>
      <c r="XD205" s="26"/>
      <c r="XE205" s="26"/>
      <c r="XF205" s="26"/>
      <c r="XG205" s="26"/>
      <c r="XH205" s="26"/>
      <c r="XI205" s="26"/>
      <c r="XJ205" s="26"/>
      <c r="XK205" s="26"/>
      <c r="XL205" s="26"/>
      <c r="XM205" s="26"/>
      <c r="XN205" s="26"/>
      <c r="XO205" s="26"/>
      <c r="XP205" s="26"/>
      <c r="XQ205" s="26"/>
      <c r="XR205" s="26"/>
      <c r="XS205" s="26"/>
      <c r="XT205" s="26"/>
      <c r="XU205" s="26"/>
      <c r="XV205" s="26"/>
      <c r="XW205" s="26"/>
      <c r="XX205" s="26"/>
      <c r="XY205" s="26"/>
      <c r="XZ205" s="26"/>
      <c r="YA205" s="26"/>
      <c r="YB205" s="26"/>
      <c r="YC205" s="26"/>
      <c r="YD205" s="26"/>
      <c r="YE205" s="26"/>
      <c r="YF205" s="26"/>
      <c r="YG205" s="26"/>
      <c r="YH205" s="26"/>
      <c r="YI205" s="26"/>
      <c r="YJ205" s="26"/>
      <c r="YK205" s="26"/>
      <c r="YL205" s="26"/>
      <c r="YM205" s="26"/>
      <c r="YN205" s="26"/>
      <c r="YO205" s="26"/>
      <c r="YP205" s="26"/>
      <c r="YQ205" s="26"/>
      <c r="YR205" s="26"/>
      <c r="YS205" s="26"/>
      <c r="YT205" s="26"/>
      <c r="YU205" s="26"/>
      <c r="YV205" s="26"/>
      <c r="YW205" s="26"/>
      <c r="YX205" s="26"/>
      <c r="YY205" s="26"/>
      <c r="YZ205" s="26"/>
      <c r="ZA205" s="26"/>
      <c r="ZB205" s="26"/>
      <c r="ZC205" s="26"/>
      <c r="ZD205" s="26"/>
      <c r="ZE205" s="26"/>
      <c r="ZF205" s="26"/>
      <c r="ZG205" s="26"/>
      <c r="ZH205" s="26"/>
      <c r="ZI205" s="26"/>
      <c r="ZJ205" s="26"/>
      <c r="ZK205" s="26"/>
      <c r="ZL205" s="26"/>
      <c r="ZM205" s="26"/>
      <c r="ZN205" s="26"/>
      <c r="ZO205" s="26"/>
      <c r="ZP205" s="26"/>
      <c r="ZQ205" s="26"/>
      <c r="ZR205" s="26"/>
      <c r="ZS205" s="26"/>
      <c r="ZT205" s="26"/>
      <c r="ZU205" s="26"/>
      <c r="ZV205" s="26"/>
      <c r="ZW205" s="26"/>
      <c r="ZX205" s="26"/>
      <c r="ZY205" s="26"/>
      <c r="ZZ205" s="26"/>
      <c r="AAA205" s="26"/>
      <c r="AAB205" s="26"/>
      <c r="AAC205" s="26"/>
      <c r="AAD205" s="26"/>
      <c r="AAE205" s="26"/>
      <c r="AAF205" s="26"/>
      <c r="AAG205" s="26"/>
      <c r="AAH205" s="26"/>
      <c r="AAI205" s="26"/>
      <c r="AAJ205" s="26"/>
      <c r="AAK205" s="26"/>
      <c r="AAL205" s="26"/>
      <c r="AAM205" s="26"/>
      <c r="AAN205" s="26"/>
      <c r="AAO205" s="26"/>
      <c r="AAP205" s="26"/>
      <c r="AAQ205" s="26"/>
      <c r="AAR205" s="26"/>
      <c r="AAS205" s="26"/>
      <c r="AAT205" s="26"/>
      <c r="AAU205" s="26"/>
      <c r="AAV205" s="26"/>
      <c r="AAW205" s="26"/>
      <c r="AAX205" s="26"/>
      <c r="AAY205" s="26"/>
      <c r="AAZ205" s="26"/>
      <c r="ABA205" s="26"/>
      <c r="ABB205" s="26"/>
      <c r="ABC205" s="26"/>
      <c r="ABD205" s="26"/>
      <c r="ABE205" s="26"/>
      <c r="ABF205" s="26"/>
      <c r="ABG205" s="26"/>
      <c r="ABH205" s="26"/>
      <c r="ABI205" s="26"/>
      <c r="ABJ205" s="26"/>
      <c r="ABK205" s="26"/>
      <c r="ABL205" s="26"/>
      <c r="ABM205" s="26"/>
      <c r="ABN205" s="26"/>
      <c r="ABO205" s="26"/>
      <c r="ABP205" s="26"/>
      <c r="ABQ205" s="26"/>
      <c r="ABR205" s="26"/>
      <c r="ABS205" s="26"/>
      <c r="ABT205" s="26"/>
      <c r="ABU205" s="26"/>
      <c r="ABV205" s="26"/>
      <c r="ABW205" s="26"/>
      <c r="ABX205" s="26"/>
      <c r="ABY205" s="26"/>
      <c r="ABZ205" s="26"/>
      <c r="ACA205" s="26"/>
      <c r="ACB205" s="26"/>
      <c r="ACC205" s="26"/>
      <c r="ACD205" s="26"/>
      <c r="ACE205" s="26"/>
      <c r="ACF205" s="26"/>
      <c r="ACG205" s="26"/>
      <c r="ACH205" s="26"/>
      <c r="ACI205" s="26"/>
      <c r="ACJ205" s="26"/>
      <c r="ACK205" s="26"/>
      <c r="ACL205" s="26"/>
      <c r="ACM205" s="26"/>
      <c r="ACN205" s="26"/>
      <c r="ACO205" s="26"/>
      <c r="ACP205" s="26"/>
      <c r="ACQ205" s="26"/>
      <c r="ACR205" s="26"/>
      <c r="ACS205" s="26"/>
      <c r="ACT205" s="26"/>
      <c r="ACU205" s="26"/>
      <c r="ACV205" s="26"/>
      <c r="ACW205" s="26"/>
      <c r="ACX205" s="26"/>
      <c r="ACY205" s="26"/>
      <c r="ACZ205" s="26"/>
      <c r="ADA205" s="26"/>
      <c r="ADB205" s="26"/>
      <c r="ADC205" s="26"/>
      <c r="ADD205" s="26"/>
      <c r="ADE205" s="26"/>
      <c r="ADF205" s="26"/>
      <c r="ADG205" s="26"/>
      <c r="ADH205" s="26"/>
      <c r="ADI205" s="26"/>
      <c r="ADJ205" s="26"/>
      <c r="ADK205" s="26"/>
      <c r="ADL205" s="26"/>
      <c r="ADM205" s="26"/>
      <c r="ADN205" s="26"/>
      <c r="ADO205" s="26"/>
      <c r="ADP205" s="26"/>
      <c r="ADQ205" s="26"/>
      <c r="ADR205" s="26"/>
      <c r="ADS205" s="26"/>
      <c r="ADT205" s="26"/>
      <c r="ADU205" s="26"/>
      <c r="ADV205" s="26"/>
      <c r="ADW205" s="26"/>
      <c r="ADX205" s="26"/>
      <c r="ADY205" s="26"/>
      <c r="ADZ205" s="26"/>
      <c r="AEA205" s="26"/>
      <c r="AEB205" s="26"/>
      <c r="AEC205" s="26"/>
      <c r="AED205" s="26"/>
      <c r="AEE205" s="26"/>
      <c r="AEF205" s="26"/>
      <c r="AEG205" s="26"/>
      <c r="AEH205" s="26"/>
      <c r="AEI205" s="26"/>
      <c r="AEJ205" s="26"/>
      <c r="AEK205" s="26"/>
      <c r="AEL205" s="26"/>
      <c r="AEM205" s="26"/>
      <c r="AEN205" s="26"/>
      <c r="AEO205" s="26"/>
      <c r="AEP205" s="26"/>
      <c r="AEQ205" s="26"/>
      <c r="AER205" s="26"/>
      <c r="AES205" s="26"/>
      <c r="AET205" s="26"/>
      <c r="AEU205" s="26"/>
      <c r="AEV205" s="26"/>
      <c r="AEW205" s="26"/>
      <c r="AEX205" s="26"/>
      <c r="AEY205" s="26"/>
      <c r="AEZ205" s="26"/>
      <c r="AFA205" s="26"/>
      <c r="AFB205" s="26"/>
      <c r="AFC205" s="26"/>
      <c r="AFD205" s="26"/>
      <c r="AFE205" s="26"/>
      <c r="AFF205" s="26"/>
      <c r="AFG205" s="26"/>
      <c r="AFH205" s="26"/>
      <c r="AFI205" s="26"/>
      <c r="AFJ205" s="26"/>
      <c r="AFK205" s="26"/>
      <c r="AFL205" s="26"/>
      <c r="AFM205" s="26"/>
      <c r="AFN205" s="26"/>
      <c r="AFO205" s="26"/>
      <c r="AFP205" s="26"/>
      <c r="AFQ205" s="26"/>
      <c r="AFR205" s="26"/>
      <c r="AFS205" s="26"/>
      <c r="AFT205" s="26"/>
      <c r="AFU205" s="26"/>
      <c r="AFV205" s="26"/>
      <c r="AFW205" s="26"/>
      <c r="AFX205" s="26"/>
      <c r="AFY205" s="26"/>
      <c r="AFZ205" s="26"/>
      <c r="AGA205" s="26"/>
      <c r="AGB205" s="26"/>
      <c r="AGC205" s="26"/>
      <c r="AGD205" s="26"/>
      <c r="AGE205" s="26"/>
      <c r="AGF205" s="26"/>
      <c r="AGG205" s="26"/>
      <c r="AGH205" s="26"/>
      <c r="AGI205" s="26"/>
      <c r="AGJ205" s="26"/>
      <c r="AGK205" s="26"/>
      <c r="AGL205" s="26"/>
      <c r="AGM205" s="26"/>
      <c r="AGN205" s="26"/>
      <c r="AGO205" s="26"/>
      <c r="AGP205" s="26"/>
      <c r="AGQ205" s="26"/>
      <c r="AGR205" s="26"/>
      <c r="AGS205" s="26"/>
      <c r="AGT205" s="26"/>
      <c r="AGU205" s="26"/>
      <c r="AGV205" s="26"/>
      <c r="AGW205" s="26"/>
      <c r="AGX205" s="26"/>
      <c r="AGY205" s="26"/>
      <c r="AGZ205" s="26"/>
      <c r="AHA205" s="26"/>
      <c r="AHB205" s="26"/>
      <c r="AHC205" s="26"/>
      <c r="AHD205" s="26"/>
      <c r="AHE205" s="26"/>
      <c r="AHF205" s="26"/>
      <c r="AHG205" s="26"/>
      <c r="AHH205" s="26"/>
      <c r="AHI205" s="26"/>
      <c r="AHJ205" s="26"/>
      <c r="AHK205" s="26"/>
      <c r="AHL205" s="26"/>
      <c r="AHM205" s="26"/>
      <c r="AHN205" s="26"/>
      <c r="AHO205" s="26"/>
      <c r="AHP205" s="26"/>
      <c r="AHQ205" s="26"/>
      <c r="AHR205" s="26"/>
      <c r="AHS205" s="26"/>
      <c r="AHT205" s="26"/>
      <c r="AHU205" s="26"/>
      <c r="AHV205" s="26"/>
      <c r="AHW205" s="26"/>
      <c r="AHX205" s="26"/>
      <c r="AHY205" s="26"/>
      <c r="AHZ205" s="26"/>
      <c r="AIA205" s="26"/>
      <c r="AIB205" s="26"/>
      <c r="AIC205" s="26"/>
      <c r="AID205" s="26"/>
      <c r="AIE205" s="26"/>
      <c r="AIF205" s="26"/>
      <c r="AIG205" s="26"/>
      <c r="AIH205" s="26"/>
      <c r="AII205" s="26"/>
      <c r="AIJ205" s="26"/>
      <c r="AIK205" s="26"/>
      <c r="AIL205" s="26"/>
      <c r="AIM205" s="26"/>
      <c r="AIN205" s="26"/>
      <c r="AIO205" s="26"/>
      <c r="AIP205" s="26"/>
      <c r="AIQ205" s="26"/>
      <c r="AIR205" s="26"/>
      <c r="AIS205" s="26"/>
      <c r="AIT205" s="26"/>
      <c r="AIU205" s="26"/>
      <c r="AIV205" s="26"/>
      <c r="AIW205" s="26"/>
      <c r="AIX205" s="26"/>
      <c r="AIY205" s="26"/>
      <c r="AIZ205" s="26"/>
      <c r="AJA205" s="26"/>
      <c r="AJB205" s="26"/>
      <c r="AJC205" s="26"/>
      <c r="AJD205" s="26"/>
      <c r="AJE205" s="26"/>
      <c r="AJF205" s="26"/>
      <c r="AJG205" s="26"/>
      <c r="AJH205" s="26"/>
      <c r="AJI205" s="26"/>
      <c r="AJJ205" s="26"/>
      <c r="AJK205" s="26"/>
      <c r="AJL205" s="26"/>
      <c r="AJM205" s="26"/>
      <c r="AJN205" s="26"/>
      <c r="AJO205" s="26"/>
      <c r="AJP205" s="26"/>
      <c r="AJQ205" s="26"/>
      <c r="AJR205" s="26"/>
      <c r="AJS205" s="26"/>
      <c r="AJT205" s="26"/>
      <c r="AJU205" s="26"/>
      <c r="AJV205" s="26"/>
      <c r="AJW205" s="26"/>
      <c r="AJX205" s="26"/>
      <c r="AJY205" s="26"/>
      <c r="AJZ205" s="26"/>
      <c r="AKA205" s="26"/>
      <c r="AKB205" s="26"/>
      <c r="AKC205" s="26"/>
      <c r="AKD205" s="26"/>
      <c r="AKE205" s="26"/>
      <c r="AKF205" s="26"/>
      <c r="AKG205" s="26"/>
      <c r="AKH205" s="26"/>
      <c r="AKI205" s="26"/>
      <c r="AKJ205" s="26"/>
      <c r="AKK205" s="26"/>
      <c r="AKL205" s="26"/>
      <c r="AKM205" s="26"/>
      <c r="AKN205" s="26"/>
      <c r="AKO205" s="26"/>
      <c r="AKP205" s="26"/>
      <c r="AKQ205" s="26"/>
      <c r="AKR205" s="26"/>
      <c r="AKS205" s="26"/>
      <c r="AKT205" s="26"/>
      <c r="AKU205" s="26"/>
      <c r="AKV205" s="26"/>
      <c r="AKW205" s="26"/>
      <c r="AKX205" s="26"/>
      <c r="AKY205" s="26"/>
      <c r="AKZ205" s="26"/>
      <c r="ALA205" s="26"/>
      <c r="ALB205" s="26"/>
      <c r="ALC205" s="26"/>
      <c r="ALD205" s="26"/>
      <c r="ALE205" s="26"/>
      <c r="ALF205" s="26"/>
      <c r="ALG205" s="26"/>
      <c r="ALH205" s="26"/>
      <c r="ALI205" s="26"/>
      <c r="ALJ205" s="26"/>
      <c r="ALK205" s="26"/>
      <c r="ALL205" s="26"/>
      <c r="ALM205" s="26"/>
      <c r="ALN205" s="26"/>
      <c r="ALO205" s="26"/>
      <c r="ALP205" s="26"/>
      <c r="ALQ205" s="26"/>
      <c r="ALR205" s="26"/>
      <c r="ALS205" s="26"/>
      <c r="ALT205" s="26"/>
      <c r="ALU205" s="26"/>
      <c r="ALV205" s="26"/>
      <c r="ALW205" s="26"/>
      <c r="ALX205" s="26"/>
      <c r="ALY205" s="26"/>
      <c r="ALZ205" s="26"/>
      <c r="AMA205" s="26"/>
      <c r="AMB205" s="26"/>
      <c r="AMC205" s="26"/>
      <c r="AMD205" s="26"/>
      <c r="AME205" s="26"/>
      <c r="AMF205" s="26"/>
      <c r="AMG205" s="26"/>
      <c r="AMH205" s="26"/>
      <c r="AMI205" s="26"/>
      <c r="AMJ205" s="26"/>
    </row>
    <row r="206" spans="1:1024" hidden="1">
      <c r="A206" s="27">
        <v>2130003</v>
      </c>
      <c r="B206" s="83" t="s">
        <v>105</v>
      </c>
      <c r="C206" s="27">
        <v>170</v>
      </c>
      <c r="D206" s="41">
        <v>1</v>
      </c>
      <c r="E206" s="44">
        <v>2</v>
      </c>
      <c r="F206" s="47" t="s">
        <v>50</v>
      </c>
      <c r="G206" s="10" t="s">
        <v>54</v>
      </c>
    </row>
    <row r="207" spans="1:1024" hidden="1">
      <c r="A207" s="27">
        <v>2130004</v>
      </c>
      <c r="B207" s="83" t="s">
        <v>307</v>
      </c>
      <c r="C207" s="27">
        <v>40</v>
      </c>
      <c r="D207" s="41">
        <v>1</v>
      </c>
      <c r="E207" s="44">
        <v>2</v>
      </c>
      <c r="F207" s="43" t="s">
        <v>50</v>
      </c>
      <c r="G207" s="10" t="s">
        <v>79</v>
      </c>
    </row>
    <row r="208" spans="1:1024" hidden="1">
      <c r="A208" s="27">
        <v>2130005</v>
      </c>
      <c r="B208" s="83" t="s">
        <v>98</v>
      </c>
      <c r="C208" s="27">
        <v>60</v>
      </c>
      <c r="D208" s="41">
        <v>2</v>
      </c>
      <c r="E208" s="44">
        <v>2</v>
      </c>
      <c r="F208" s="43" t="s">
        <v>50</v>
      </c>
      <c r="G208" s="84" t="s">
        <v>287</v>
      </c>
    </row>
    <row r="209" spans="1:1024" hidden="1">
      <c r="A209" s="27">
        <v>2130007</v>
      </c>
      <c r="B209" s="83" t="s">
        <v>100</v>
      </c>
      <c r="C209" s="27">
        <v>40</v>
      </c>
      <c r="D209" s="41">
        <v>1</v>
      </c>
      <c r="E209" s="44">
        <v>1</v>
      </c>
      <c r="F209" s="43" t="s">
        <v>47</v>
      </c>
      <c r="G209" s="10" t="s">
        <v>101</v>
      </c>
    </row>
    <row r="210" spans="1:1024" hidden="1">
      <c r="A210" s="27">
        <v>2130008</v>
      </c>
      <c r="B210" s="83" t="s">
        <v>308</v>
      </c>
      <c r="C210" s="27">
        <v>80</v>
      </c>
      <c r="D210" s="41">
        <v>2</v>
      </c>
      <c r="E210" s="27">
        <v>1</v>
      </c>
      <c r="F210" s="46" t="s">
        <v>47</v>
      </c>
      <c r="G210" s="86" t="s">
        <v>104</v>
      </c>
    </row>
    <row r="211" spans="1:1024" hidden="1">
      <c r="A211" s="27">
        <v>2130009</v>
      </c>
      <c r="B211" s="83" t="s">
        <v>309</v>
      </c>
      <c r="C211" s="27">
        <v>50</v>
      </c>
      <c r="D211" s="41">
        <v>1</v>
      </c>
      <c r="E211" s="27">
        <v>2</v>
      </c>
      <c r="F211" s="46" t="s">
        <v>50</v>
      </c>
      <c r="G211" s="86" t="s">
        <v>48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  <c r="IT211" s="26"/>
      <c r="IU211" s="26"/>
      <c r="IV211" s="26"/>
      <c r="IW211" s="26"/>
      <c r="IX211" s="26"/>
      <c r="IY211" s="26"/>
      <c r="IZ211" s="26"/>
      <c r="JA211" s="26"/>
      <c r="JB211" s="26"/>
      <c r="JC211" s="26"/>
      <c r="JD211" s="26"/>
      <c r="JE211" s="26"/>
      <c r="JF211" s="26"/>
      <c r="JG211" s="26"/>
      <c r="JH211" s="26"/>
      <c r="JI211" s="26"/>
      <c r="JJ211" s="26"/>
      <c r="JK211" s="26"/>
      <c r="JL211" s="26"/>
      <c r="JM211" s="26"/>
      <c r="JN211" s="26"/>
      <c r="JO211" s="26"/>
      <c r="JP211" s="26"/>
      <c r="JQ211" s="26"/>
      <c r="JR211" s="26"/>
      <c r="JS211" s="26"/>
      <c r="JT211" s="26"/>
      <c r="JU211" s="26"/>
      <c r="JV211" s="26"/>
      <c r="JW211" s="26"/>
      <c r="JX211" s="26"/>
      <c r="JY211" s="26"/>
      <c r="JZ211" s="26"/>
      <c r="KA211" s="26"/>
      <c r="KB211" s="26"/>
      <c r="KC211" s="26"/>
      <c r="KD211" s="26"/>
      <c r="KE211" s="26"/>
      <c r="KF211" s="26"/>
      <c r="KG211" s="26"/>
      <c r="KH211" s="26"/>
      <c r="KI211" s="26"/>
      <c r="KJ211" s="26"/>
      <c r="KK211" s="26"/>
      <c r="KL211" s="26"/>
      <c r="KM211" s="26"/>
      <c r="KN211" s="26"/>
      <c r="KO211" s="26"/>
      <c r="KP211" s="26"/>
      <c r="KQ211" s="26"/>
      <c r="KR211" s="26"/>
      <c r="KS211" s="26"/>
      <c r="KT211" s="26"/>
      <c r="KU211" s="26"/>
      <c r="KV211" s="26"/>
      <c r="KW211" s="26"/>
      <c r="KX211" s="26"/>
      <c r="KY211" s="26"/>
      <c r="KZ211" s="26"/>
      <c r="LA211" s="26"/>
      <c r="LB211" s="26"/>
      <c r="LC211" s="26"/>
      <c r="LD211" s="26"/>
      <c r="LE211" s="26"/>
      <c r="LF211" s="26"/>
      <c r="LG211" s="26"/>
      <c r="LH211" s="26"/>
      <c r="LI211" s="26"/>
      <c r="LJ211" s="26"/>
      <c r="LK211" s="26"/>
      <c r="LL211" s="26"/>
      <c r="LM211" s="26"/>
      <c r="LN211" s="26"/>
      <c r="LO211" s="26"/>
      <c r="LP211" s="26"/>
      <c r="LQ211" s="26"/>
      <c r="LR211" s="26"/>
      <c r="LS211" s="26"/>
      <c r="LT211" s="26"/>
      <c r="LU211" s="26"/>
      <c r="LV211" s="26"/>
      <c r="LW211" s="26"/>
      <c r="LX211" s="26"/>
      <c r="LY211" s="26"/>
      <c r="LZ211" s="26"/>
      <c r="MA211" s="26"/>
      <c r="MB211" s="26"/>
      <c r="MC211" s="26"/>
      <c r="MD211" s="26"/>
      <c r="ME211" s="26"/>
      <c r="MF211" s="26"/>
      <c r="MG211" s="26"/>
      <c r="MH211" s="26"/>
      <c r="MI211" s="26"/>
      <c r="MJ211" s="26"/>
      <c r="MK211" s="26"/>
      <c r="ML211" s="26"/>
      <c r="MM211" s="26"/>
      <c r="MN211" s="26"/>
      <c r="MO211" s="26"/>
      <c r="MP211" s="26"/>
      <c r="MQ211" s="26"/>
      <c r="MR211" s="26"/>
      <c r="MS211" s="26"/>
      <c r="MT211" s="26"/>
      <c r="MU211" s="26"/>
      <c r="MV211" s="26"/>
      <c r="MW211" s="26"/>
      <c r="MX211" s="26"/>
      <c r="MY211" s="26"/>
      <c r="MZ211" s="26"/>
      <c r="NA211" s="26"/>
      <c r="NB211" s="26"/>
      <c r="NC211" s="26"/>
      <c r="ND211" s="26"/>
      <c r="NE211" s="26"/>
      <c r="NF211" s="26"/>
      <c r="NG211" s="26"/>
      <c r="NH211" s="26"/>
      <c r="NI211" s="26"/>
      <c r="NJ211" s="26"/>
      <c r="NK211" s="26"/>
      <c r="NL211" s="26"/>
      <c r="NM211" s="26"/>
      <c r="NN211" s="26"/>
      <c r="NO211" s="26"/>
      <c r="NP211" s="26"/>
      <c r="NQ211" s="26"/>
      <c r="NR211" s="26"/>
      <c r="NS211" s="26"/>
      <c r="NT211" s="26"/>
      <c r="NU211" s="26"/>
      <c r="NV211" s="26"/>
      <c r="NW211" s="26"/>
      <c r="NX211" s="26"/>
      <c r="NY211" s="26"/>
      <c r="NZ211" s="26"/>
      <c r="OA211" s="26"/>
      <c r="OB211" s="26"/>
      <c r="OC211" s="26"/>
      <c r="OD211" s="26"/>
      <c r="OE211" s="26"/>
      <c r="OF211" s="26"/>
      <c r="OG211" s="26"/>
      <c r="OH211" s="26"/>
      <c r="OI211" s="26"/>
      <c r="OJ211" s="26"/>
      <c r="OK211" s="26"/>
      <c r="OL211" s="26"/>
      <c r="OM211" s="26"/>
      <c r="ON211" s="26"/>
      <c r="OO211" s="26"/>
      <c r="OP211" s="26"/>
      <c r="OQ211" s="26"/>
      <c r="OR211" s="26"/>
      <c r="OS211" s="26"/>
      <c r="OT211" s="26"/>
      <c r="OU211" s="26"/>
      <c r="OV211" s="26"/>
      <c r="OW211" s="26"/>
      <c r="OX211" s="26"/>
      <c r="OY211" s="26"/>
      <c r="OZ211" s="26"/>
      <c r="PA211" s="26"/>
      <c r="PB211" s="26"/>
      <c r="PC211" s="26"/>
      <c r="PD211" s="26"/>
      <c r="PE211" s="26"/>
      <c r="PF211" s="26"/>
      <c r="PG211" s="26"/>
      <c r="PH211" s="26"/>
      <c r="PI211" s="26"/>
      <c r="PJ211" s="26"/>
      <c r="PK211" s="26"/>
      <c r="PL211" s="26"/>
      <c r="PM211" s="26"/>
      <c r="PN211" s="26"/>
      <c r="PO211" s="26"/>
      <c r="PP211" s="26"/>
      <c r="PQ211" s="26"/>
      <c r="PR211" s="26"/>
      <c r="PS211" s="26"/>
      <c r="PT211" s="26"/>
      <c r="PU211" s="26"/>
      <c r="PV211" s="26"/>
      <c r="PW211" s="26"/>
      <c r="PX211" s="26"/>
      <c r="PY211" s="26"/>
      <c r="PZ211" s="26"/>
      <c r="QA211" s="26"/>
      <c r="QB211" s="26"/>
      <c r="QC211" s="26"/>
      <c r="QD211" s="26"/>
      <c r="QE211" s="26"/>
      <c r="QF211" s="26"/>
      <c r="QG211" s="26"/>
      <c r="QH211" s="26"/>
      <c r="QI211" s="26"/>
      <c r="QJ211" s="26"/>
      <c r="QK211" s="26"/>
      <c r="QL211" s="26"/>
      <c r="QM211" s="26"/>
      <c r="QN211" s="26"/>
      <c r="QO211" s="26"/>
      <c r="QP211" s="26"/>
      <c r="QQ211" s="26"/>
      <c r="QR211" s="26"/>
      <c r="QS211" s="26"/>
      <c r="QT211" s="26"/>
      <c r="QU211" s="26"/>
      <c r="QV211" s="26"/>
      <c r="QW211" s="26"/>
      <c r="QX211" s="26"/>
      <c r="QY211" s="26"/>
      <c r="QZ211" s="26"/>
      <c r="RA211" s="26"/>
      <c r="RB211" s="26"/>
      <c r="RC211" s="26"/>
      <c r="RD211" s="26"/>
      <c r="RE211" s="26"/>
      <c r="RF211" s="26"/>
      <c r="RG211" s="26"/>
      <c r="RH211" s="26"/>
      <c r="RI211" s="26"/>
      <c r="RJ211" s="26"/>
      <c r="RK211" s="26"/>
      <c r="RL211" s="26"/>
      <c r="RM211" s="26"/>
      <c r="RN211" s="26"/>
      <c r="RO211" s="26"/>
      <c r="RP211" s="26"/>
      <c r="RQ211" s="26"/>
      <c r="RR211" s="26"/>
      <c r="RS211" s="26"/>
      <c r="RT211" s="26"/>
      <c r="RU211" s="26"/>
      <c r="RV211" s="26"/>
      <c r="RW211" s="26"/>
      <c r="RX211" s="26"/>
      <c r="RY211" s="26"/>
      <c r="RZ211" s="26"/>
      <c r="SA211" s="26"/>
      <c r="SB211" s="26"/>
      <c r="SC211" s="26"/>
      <c r="SD211" s="26"/>
      <c r="SE211" s="26"/>
      <c r="SF211" s="26"/>
      <c r="SG211" s="26"/>
      <c r="SH211" s="26"/>
      <c r="SI211" s="26"/>
      <c r="SJ211" s="26"/>
      <c r="SK211" s="26"/>
      <c r="SL211" s="26"/>
      <c r="SM211" s="26"/>
      <c r="SN211" s="26"/>
      <c r="SO211" s="26"/>
      <c r="SP211" s="26"/>
      <c r="SQ211" s="26"/>
      <c r="SR211" s="26"/>
      <c r="SS211" s="26"/>
      <c r="ST211" s="26"/>
      <c r="SU211" s="26"/>
      <c r="SV211" s="26"/>
      <c r="SW211" s="26"/>
      <c r="SX211" s="26"/>
      <c r="SY211" s="26"/>
      <c r="SZ211" s="26"/>
      <c r="TA211" s="26"/>
      <c r="TB211" s="26"/>
      <c r="TC211" s="26"/>
      <c r="TD211" s="26"/>
      <c r="TE211" s="26"/>
      <c r="TF211" s="26"/>
      <c r="TG211" s="26"/>
      <c r="TH211" s="26"/>
      <c r="TI211" s="26"/>
      <c r="TJ211" s="26"/>
      <c r="TK211" s="26"/>
      <c r="TL211" s="26"/>
      <c r="TM211" s="26"/>
      <c r="TN211" s="26"/>
      <c r="TO211" s="26"/>
      <c r="TP211" s="26"/>
      <c r="TQ211" s="26"/>
      <c r="TR211" s="26"/>
      <c r="TS211" s="26"/>
      <c r="TT211" s="26"/>
      <c r="TU211" s="26"/>
      <c r="TV211" s="26"/>
      <c r="TW211" s="26"/>
      <c r="TX211" s="26"/>
      <c r="TY211" s="26"/>
      <c r="TZ211" s="26"/>
      <c r="UA211" s="26"/>
      <c r="UB211" s="26"/>
      <c r="UC211" s="26"/>
      <c r="UD211" s="26"/>
      <c r="UE211" s="26"/>
      <c r="UF211" s="26"/>
      <c r="UG211" s="26"/>
      <c r="UH211" s="26"/>
      <c r="UI211" s="26"/>
      <c r="UJ211" s="26"/>
      <c r="UK211" s="26"/>
      <c r="UL211" s="26"/>
      <c r="UM211" s="26"/>
      <c r="UN211" s="26"/>
      <c r="UO211" s="26"/>
      <c r="UP211" s="26"/>
      <c r="UQ211" s="26"/>
      <c r="UR211" s="26"/>
      <c r="US211" s="26"/>
      <c r="UT211" s="26"/>
      <c r="UU211" s="26"/>
      <c r="UV211" s="26"/>
      <c r="UW211" s="26"/>
      <c r="UX211" s="26"/>
      <c r="UY211" s="26"/>
      <c r="UZ211" s="26"/>
      <c r="VA211" s="26"/>
      <c r="VB211" s="26"/>
      <c r="VC211" s="26"/>
      <c r="VD211" s="26"/>
      <c r="VE211" s="26"/>
      <c r="VF211" s="26"/>
      <c r="VG211" s="26"/>
      <c r="VH211" s="26"/>
      <c r="VI211" s="26"/>
      <c r="VJ211" s="26"/>
      <c r="VK211" s="26"/>
      <c r="VL211" s="26"/>
      <c r="VM211" s="26"/>
      <c r="VN211" s="26"/>
      <c r="VO211" s="26"/>
      <c r="VP211" s="26"/>
      <c r="VQ211" s="26"/>
      <c r="VR211" s="26"/>
      <c r="VS211" s="26"/>
      <c r="VT211" s="26"/>
      <c r="VU211" s="26"/>
      <c r="VV211" s="26"/>
      <c r="VW211" s="26"/>
      <c r="VX211" s="26"/>
      <c r="VY211" s="26"/>
      <c r="VZ211" s="26"/>
      <c r="WA211" s="26"/>
      <c r="WB211" s="26"/>
      <c r="WC211" s="26"/>
      <c r="WD211" s="26"/>
      <c r="WE211" s="26"/>
      <c r="WF211" s="26"/>
      <c r="WG211" s="26"/>
      <c r="WH211" s="26"/>
      <c r="WI211" s="26"/>
      <c r="WJ211" s="26"/>
      <c r="WK211" s="26"/>
      <c r="WL211" s="26"/>
      <c r="WM211" s="26"/>
      <c r="WN211" s="26"/>
      <c r="WO211" s="26"/>
      <c r="WP211" s="26"/>
      <c r="WQ211" s="26"/>
      <c r="WR211" s="26"/>
      <c r="WS211" s="26"/>
      <c r="WT211" s="26"/>
      <c r="WU211" s="26"/>
      <c r="WV211" s="26"/>
      <c r="WW211" s="26"/>
      <c r="WX211" s="26"/>
      <c r="WY211" s="26"/>
      <c r="WZ211" s="26"/>
      <c r="XA211" s="26"/>
      <c r="XB211" s="26"/>
      <c r="XC211" s="26"/>
      <c r="XD211" s="26"/>
      <c r="XE211" s="26"/>
      <c r="XF211" s="26"/>
      <c r="XG211" s="26"/>
      <c r="XH211" s="26"/>
      <c r="XI211" s="26"/>
      <c r="XJ211" s="26"/>
      <c r="XK211" s="26"/>
      <c r="XL211" s="26"/>
      <c r="XM211" s="26"/>
      <c r="XN211" s="26"/>
      <c r="XO211" s="26"/>
      <c r="XP211" s="26"/>
      <c r="XQ211" s="26"/>
      <c r="XR211" s="26"/>
      <c r="XS211" s="26"/>
      <c r="XT211" s="26"/>
      <c r="XU211" s="26"/>
      <c r="XV211" s="26"/>
      <c r="XW211" s="26"/>
      <c r="XX211" s="26"/>
      <c r="XY211" s="26"/>
      <c r="XZ211" s="26"/>
      <c r="YA211" s="26"/>
      <c r="YB211" s="26"/>
      <c r="YC211" s="26"/>
      <c r="YD211" s="26"/>
      <c r="YE211" s="26"/>
      <c r="YF211" s="26"/>
      <c r="YG211" s="26"/>
      <c r="YH211" s="26"/>
      <c r="YI211" s="26"/>
      <c r="YJ211" s="26"/>
      <c r="YK211" s="26"/>
      <c r="YL211" s="26"/>
      <c r="YM211" s="26"/>
      <c r="YN211" s="26"/>
      <c r="YO211" s="26"/>
      <c r="YP211" s="26"/>
      <c r="YQ211" s="26"/>
      <c r="YR211" s="26"/>
      <c r="YS211" s="26"/>
      <c r="YT211" s="26"/>
      <c r="YU211" s="26"/>
      <c r="YV211" s="26"/>
      <c r="YW211" s="26"/>
      <c r="YX211" s="26"/>
      <c r="YY211" s="26"/>
      <c r="YZ211" s="26"/>
      <c r="ZA211" s="26"/>
      <c r="ZB211" s="26"/>
      <c r="ZC211" s="26"/>
      <c r="ZD211" s="26"/>
      <c r="ZE211" s="26"/>
      <c r="ZF211" s="26"/>
      <c r="ZG211" s="26"/>
      <c r="ZH211" s="26"/>
      <c r="ZI211" s="26"/>
      <c r="ZJ211" s="26"/>
      <c r="ZK211" s="26"/>
      <c r="ZL211" s="26"/>
      <c r="ZM211" s="26"/>
      <c r="ZN211" s="26"/>
      <c r="ZO211" s="26"/>
      <c r="ZP211" s="26"/>
      <c r="ZQ211" s="26"/>
      <c r="ZR211" s="26"/>
      <c r="ZS211" s="26"/>
      <c r="ZT211" s="26"/>
      <c r="ZU211" s="26"/>
      <c r="ZV211" s="26"/>
      <c r="ZW211" s="26"/>
      <c r="ZX211" s="26"/>
      <c r="ZY211" s="26"/>
      <c r="ZZ211" s="26"/>
      <c r="AAA211" s="26"/>
      <c r="AAB211" s="26"/>
      <c r="AAC211" s="26"/>
      <c r="AAD211" s="26"/>
      <c r="AAE211" s="26"/>
      <c r="AAF211" s="26"/>
      <c r="AAG211" s="26"/>
      <c r="AAH211" s="26"/>
      <c r="AAI211" s="26"/>
      <c r="AAJ211" s="26"/>
      <c r="AAK211" s="26"/>
      <c r="AAL211" s="26"/>
      <c r="AAM211" s="26"/>
      <c r="AAN211" s="26"/>
      <c r="AAO211" s="26"/>
      <c r="AAP211" s="26"/>
      <c r="AAQ211" s="26"/>
      <c r="AAR211" s="26"/>
      <c r="AAS211" s="26"/>
      <c r="AAT211" s="26"/>
      <c r="AAU211" s="26"/>
      <c r="AAV211" s="26"/>
      <c r="AAW211" s="26"/>
      <c r="AAX211" s="26"/>
      <c r="AAY211" s="26"/>
      <c r="AAZ211" s="26"/>
      <c r="ABA211" s="26"/>
      <c r="ABB211" s="26"/>
      <c r="ABC211" s="26"/>
      <c r="ABD211" s="26"/>
      <c r="ABE211" s="26"/>
      <c r="ABF211" s="26"/>
      <c r="ABG211" s="26"/>
      <c r="ABH211" s="26"/>
      <c r="ABI211" s="26"/>
      <c r="ABJ211" s="26"/>
      <c r="ABK211" s="26"/>
      <c r="ABL211" s="26"/>
      <c r="ABM211" s="26"/>
      <c r="ABN211" s="26"/>
      <c r="ABO211" s="26"/>
      <c r="ABP211" s="26"/>
      <c r="ABQ211" s="26"/>
      <c r="ABR211" s="26"/>
      <c r="ABS211" s="26"/>
      <c r="ABT211" s="26"/>
      <c r="ABU211" s="26"/>
      <c r="ABV211" s="26"/>
      <c r="ABW211" s="26"/>
      <c r="ABX211" s="26"/>
      <c r="ABY211" s="26"/>
      <c r="ABZ211" s="26"/>
      <c r="ACA211" s="26"/>
      <c r="ACB211" s="26"/>
      <c r="ACC211" s="26"/>
      <c r="ACD211" s="26"/>
      <c r="ACE211" s="26"/>
      <c r="ACF211" s="26"/>
      <c r="ACG211" s="26"/>
      <c r="ACH211" s="26"/>
      <c r="ACI211" s="26"/>
      <c r="ACJ211" s="26"/>
      <c r="ACK211" s="26"/>
      <c r="ACL211" s="26"/>
      <c r="ACM211" s="26"/>
      <c r="ACN211" s="26"/>
      <c r="ACO211" s="26"/>
      <c r="ACP211" s="26"/>
      <c r="ACQ211" s="26"/>
      <c r="ACR211" s="26"/>
      <c r="ACS211" s="26"/>
      <c r="ACT211" s="26"/>
      <c r="ACU211" s="26"/>
      <c r="ACV211" s="26"/>
      <c r="ACW211" s="26"/>
      <c r="ACX211" s="26"/>
      <c r="ACY211" s="26"/>
      <c r="ACZ211" s="26"/>
      <c r="ADA211" s="26"/>
      <c r="ADB211" s="26"/>
      <c r="ADC211" s="26"/>
      <c r="ADD211" s="26"/>
      <c r="ADE211" s="26"/>
      <c r="ADF211" s="26"/>
      <c r="ADG211" s="26"/>
      <c r="ADH211" s="26"/>
      <c r="ADI211" s="26"/>
      <c r="ADJ211" s="26"/>
      <c r="ADK211" s="26"/>
      <c r="ADL211" s="26"/>
      <c r="ADM211" s="26"/>
      <c r="ADN211" s="26"/>
      <c r="ADO211" s="26"/>
      <c r="ADP211" s="26"/>
      <c r="ADQ211" s="26"/>
      <c r="ADR211" s="26"/>
      <c r="ADS211" s="26"/>
      <c r="ADT211" s="26"/>
      <c r="ADU211" s="26"/>
      <c r="ADV211" s="26"/>
      <c r="ADW211" s="26"/>
      <c r="ADX211" s="26"/>
      <c r="ADY211" s="26"/>
      <c r="ADZ211" s="26"/>
      <c r="AEA211" s="26"/>
      <c r="AEB211" s="26"/>
      <c r="AEC211" s="26"/>
      <c r="AED211" s="26"/>
      <c r="AEE211" s="26"/>
      <c r="AEF211" s="26"/>
      <c r="AEG211" s="26"/>
      <c r="AEH211" s="26"/>
      <c r="AEI211" s="26"/>
      <c r="AEJ211" s="26"/>
      <c r="AEK211" s="26"/>
      <c r="AEL211" s="26"/>
      <c r="AEM211" s="26"/>
      <c r="AEN211" s="26"/>
      <c r="AEO211" s="26"/>
      <c r="AEP211" s="26"/>
      <c r="AEQ211" s="26"/>
      <c r="AER211" s="26"/>
      <c r="AES211" s="26"/>
      <c r="AET211" s="26"/>
      <c r="AEU211" s="26"/>
      <c r="AEV211" s="26"/>
      <c r="AEW211" s="26"/>
      <c r="AEX211" s="26"/>
      <c r="AEY211" s="26"/>
      <c r="AEZ211" s="26"/>
      <c r="AFA211" s="26"/>
      <c r="AFB211" s="26"/>
      <c r="AFC211" s="26"/>
      <c r="AFD211" s="26"/>
      <c r="AFE211" s="26"/>
      <c r="AFF211" s="26"/>
      <c r="AFG211" s="26"/>
      <c r="AFH211" s="26"/>
      <c r="AFI211" s="26"/>
      <c r="AFJ211" s="26"/>
      <c r="AFK211" s="26"/>
      <c r="AFL211" s="26"/>
      <c r="AFM211" s="26"/>
      <c r="AFN211" s="26"/>
      <c r="AFO211" s="26"/>
      <c r="AFP211" s="26"/>
      <c r="AFQ211" s="26"/>
      <c r="AFR211" s="26"/>
      <c r="AFS211" s="26"/>
      <c r="AFT211" s="26"/>
      <c r="AFU211" s="26"/>
      <c r="AFV211" s="26"/>
      <c r="AFW211" s="26"/>
      <c r="AFX211" s="26"/>
      <c r="AFY211" s="26"/>
      <c r="AFZ211" s="26"/>
      <c r="AGA211" s="26"/>
      <c r="AGB211" s="26"/>
      <c r="AGC211" s="26"/>
      <c r="AGD211" s="26"/>
      <c r="AGE211" s="26"/>
      <c r="AGF211" s="26"/>
      <c r="AGG211" s="26"/>
      <c r="AGH211" s="26"/>
      <c r="AGI211" s="26"/>
      <c r="AGJ211" s="26"/>
      <c r="AGK211" s="26"/>
      <c r="AGL211" s="26"/>
      <c r="AGM211" s="26"/>
      <c r="AGN211" s="26"/>
      <c r="AGO211" s="26"/>
      <c r="AGP211" s="26"/>
      <c r="AGQ211" s="26"/>
      <c r="AGR211" s="26"/>
      <c r="AGS211" s="26"/>
      <c r="AGT211" s="26"/>
      <c r="AGU211" s="26"/>
      <c r="AGV211" s="26"/>
      <c r="AGW211" s="26"/>
      <c r="AGX211" s="26"/>
      <c r="AGY211" s="26"/>
      <c r="AGZ211" s="26"/>
      <c r="AHA211" s="26"/>
      <c r="AHB211" s="26"/>
      <c r="AHC211" s="26"/>
      <c r="AHD211" s="26"/>
      <c r="AHE211" s="26"/>
      <c r="AHF211" s="26"/>
      <c r="AHG211" s="26"/>
      <c r="AHH211" s="26"/>
      <c r="AHI211" s="26"/>
      <c r="AHJ211" s="26"/>
      <c r="AHK211" s="26"/>
      <c r="AHL211" s="26"/>
      <c r="AHM211" s="26"/>
      <c r="AHN211" s="26"/>
      <c r="AHO211" s="26"/>
      <c r="AHP211" s="26"/>
      <c r="AHQ211" s="26"/>
      <c r="AHR211" s="26"/>
      <c r="AHS211" s="26"/>
      <c r="AHT211" s="26"/>
      <c r="AHU211" s="26"/>
      <c r="AHV211" s="26"/>
      <c r="AHW211" s="26"/>
      <c r="AHX211" s="26"/>
      <c r="AHY211" s="26"/>
      <c r="AHZ211" s="26"/>
      <c r="AIA211" s="26"/>
      <c r="AIB211" s="26"/>
      <c r="AIC211" s="26"/>
      <c r="AID211" s="26"/>
      <c r="AIE211" s="26"/>
      <c r="AIF211" s="26"/>
      <c r="AIG211" s="26"/>
      <c r="AIH211" s="26"/>
      <c r="AII211" s="26"/>
      <c r="AIJ211" s="26"/>
      <c r="AIK211" s="26"/>
      <c r="AIL211" s="26"/>
      <c r="AIM211" s="26"/>
      <c r="AIN211" s="26"/>
      <c r="AIO211" s="26"/>
      <c r="AIP211" s="26"/>
      <c r="AIQ211" s="26"/>
      <c r="AIR211" s="26"/>
      <c r="AIS211" s="26"/>
      <c r="AIT211" s="26"/>
      <c r="AIU211" s="26"/>
      <c r="AIV211" s="26"/>
      <c r="AIW211" s="26"/>
      <c r="AIX211" s="26"/>
      <c r="AIY211" s="26"/>
      <c r="AIZ211" s="26"/>
      <c r="AJA211" s="26"/>
      <c r="AJB211" s="26"/>
      <c r="AJC211" s="26"/>
      <c r="AJD211" s="26"/>
      <c r="AJE211" s="26"/>
      <c r="AJF211" s="26"/>
      <c r="AJG211" s="26"/>
      <c r="AJH211" s="26"/>
      <c r="AJI211" s="26"/>
      <c r="AJJ211" s="26"/>
      <c r="AJK211" s="26"/>
      <c r="AJL211" s="26"/>
      <c r="AJM211" s="26"/>
      <c r="AJN211" s="26"/>
      <c r="AJO211" s="26"/>
      <c r="AJP211" s="26"/>
      <c r="AJQ211" s="26"/>
      <c r="AJR211" s="26"/>
      <c r="AJS211" s="26"/>
      <c r="AJT211" s="26"/>
      <c r="AJU211" s="26"/>
      <c r="AJV211" s="26"/>
      <c r="AJW211" s="26"/>
      <c r="AJX211" s="26"/>
      <c r="AJY211" s="26"/>
      <c r="AJZ211" s="26"/>
      <c r="AKA211" s="26"/>
      <c r="AKB211" s="26"/>
      <c r="AKC211" s="26"/>
      <c r="AKD211" s="26"/>
      <c r="AKE211" s="26"/>
      <c r="AKF211" s="26"/>
      <c r="AKG211" s="26"/>
      <c r="AKH211" s="26"/>
      <c r="AKI211" s="26"/>
      <c r="AKJ211" s="26"/>
      <c r="AKK211" s="26"/>
      <c r="AKL211" s="26"/>
      <c r="AKM211" s="26"/>
      <c r="AKN211" s="26"/>
      <c r="AKO211" s="26"/>
      <c r="AKP211" s="26"/>
      <c r="AKQ211" s="26"/>
      <c r="AKR211" s="26"/>
      <c r="AKS211" s="26"/>
      <c r="AKT211" s="26"/>
      <c r="AKU211" s="26"/>
      <c r="AKV211" s="26"/>
      <c r="AKW211" s="26"/>
      <c r="AKX211" s="26"/>
      <c r="AKY211" s="26"/>
      <c r="AKZ211" s="26"/>
      <c r="ALA211" s="26"/>
      <c r="ALB211" s="26"/>
      <c r="ALC211" s="26"/>
      <c r="ALD211" s="26"/>
      <c r="ALE211" s="26"/>
      <c r="ALF211" s="26"/>
      <c r="ALG211" s="26"/>
      <c r="ALH211" s="26"/>
      <c r="ALI211" s="26"/>
      <c r="ALJ211" s="26"/>
      <c r="ALK211" s="26"/>
      <c r="ALL211" s="26"/>
      <c r="ALM211" s="26"/>
      <c r="ALN211" s="26"/>
      <c r="ALO211" s="26"/>
      <c r="ALP211" s="26"/>
      <c r="ALQ211" s="26"/>
      <c r="ALR211" s="26"/>
      <c r="ALS211" s="26"/>
      <c r="ALT211" s="26"/>
      <c r="ALU211" s="26"/>
      <c r="ALV211" s="26"/>
      <c r="ALW211" s="26"/>
      <c r="ALX211" s="26"/>
      <c r="ALY211" s="26"/>
      <c r="ALZ211" s="26"/>
      <c r="AMA211" s="26"/>
      <c r="AMB211" s="26"/>
      <c r="AMC211" s="26"/>
      <c r="AMD211" s="26"/>
      <c r="AME211" s="26"/>
      <c r="AMF211" s="26"/>
      <c r="AMG211" s="26"/>
      <c r="AMH211" s="26"/>
      <c r="AMI211" s="26"/>
      <c r="AMJ211" s="26"/>
    </row>
    <row r="212" spans="1:1024" hidden="1">
      <c r="A212" s="27">
        <v>2130010</v>
      </c>
      <c r="B212" s="83" t="s">
        <v>266</v>
      </c>
      <c r="C212" s="27">
        <v>60</v>
      </c>
      <c r="D212" s="41">
        <v>1</v>
      </c>
      <c r="E212" s="44">
        <v>2</v>
      </c>
      <c r="F212" s="43" t="s">
        <v>50</v>
      </c>
      <c r="G212" s="84" t="s">
        <v>52</v>
      </c>
    </row>
    <row r="213" spans="1:1024" hidden="1">
      <c r="A213" s="27">
        <v>3130001</v>
      </c>
      <c r="B213" s="83" t="s">
        <v>118</v>
      </c>
      <c r="C213" s="27">
        <v>400</v>
      </c>
      <c r="D213" s="41">
        <v>2</v>
      </c>
      <c r="E213" s="44">
        <v>1</v>
      </c>
      <c r="F213" s="43" t="s">
        <v>47</v>
      </c>
      <c r="G213" s="10" t="s">
        <v>97</v>
      </c>
    </row>
    <row r="214" spans="1:1024" hidden="1">
      <c r="A214" s="27">
        <v>3130002</v>
      </c>
      <c r="B214" s="83" t="s">
        <v>115</v>
      </c>
      <c r="C214" s="27">
        <v>350</v>
      </c>
      <c r="D214" s="41">
        <v>2</v>
      </c>
      <c r="E214" s="44">
        <v>1</v>
      </c>
      <c r="F214" s="43" t="s">
        <v>47</v>
      </c>
      <c r="G214" s="10" t="s">
        <v>97</v>
      </c>
    </row>
    <row r="215" spans="1:1024" hidden="1">
      <c r="A215" s="27">
        <v>3130003</v>
      </c>
      <c r="B215" s="83" t="s">
        <v>125</v>
      </c>
      <c r="C215" s="27">
        <v>360</v>
      </c>
      <c r="D215" s="41">
        <v>2</v>
      </c>
      <c r="E215" s="44">
        <v>1</v>
      </c>
      <c r="F215" s="43" t="s">
        <v>47</v>
      </c>
      <c r="G215" s="10" t="s">
        <v>126</v>
      </c>
    </row>
    <row r="216" spans="1:1024" hidden="1">
      <c r="A216" s="27">
        <v>3130004</v>
      </c>
      <c r="B216" s="83" t="s">
        <v>116</v>
      </c>
      <c r="C216" s="27">
        <v>50</v>
      </c>
      <c r="D216" s="41">
        <v>1</v>
      </c>
      <c r="E216" s="44">
        <v>1</v>
      </c>
      <c r="F216" s="43" t="s">
        <v>47</v>
      </c>
      <c r="G216" s="84" t="s">
        <v>78</v>
      </c>
    </row>
    <row r="217" spans="1:1024" hidden="1">
      <c r="A217" s="27">
        <v>3130005</v>
      </c>
      <c r="B217" s="83" t="s">
        <v>117</v>
      </c>
      <c r="C217" s="27">
        <v>120</v>
      </c>
      <c r="D217" s="41">
        <v>1</v>
      </c>
      <c r="E217" s="44">
        <v>1</v>
      </c>
      <c r="F217" s="43" t="s">
        <v>47</v>
      </c>
      <c r="G217" s="84" t="s">
        <v>65</v>
      </c>
    </row>
    <row r="218" spans="1:1024" hidden="1">
      <c r="A218" s="27">
        <v>3130006</v>
      </c>
      <c r="B218" s="83" t="s">
        <v>122</v>
      </c>
      <c r="C218" s="27">
        <v>400</v>
      </c>
      <c r="D218" s="41">
        <v>2</v>
      </c>
      <c r="E218" s="44">
        <v>1</v>
      </c>
      <c r="F218" s="43" t="s">
        <v>47</v>
      </c>
      <c r="G218" s="84" t="s">
        <v>287</v>
      </c>
    </row>
    <row r="219" spans="1:1024" hidden="1">
      <c r="A219" s="27">
        <v>3130007</v>
      </c>
      <c r="B219" s="83" t="s">
        <v>124</v>
      </c>
      <c r="C219" s="27">
        <v>200</v>
      </c>
      <c r="D219" s="41">
        <v>1</v>
      </c>
      <c r="E219" s="44">
        <v>1</v>
      </c>
      <c r="F219" s="43" t="s">
        <v>47</v>
      </c>
      <c r="G219" s="84" t="s">
        <v>336</v>
      </c>
    </row>
    <row r="220" spans="1:1024" hidden="1">
      <c r="A220" s="27">
        <v>3130008</v>
      </c>
      <c r="B220" s="83" t="s">
        <v>129</v>
      </c>
      <c r="C220" s="27">
        <v>200</v>
      </c>
      <c r="D220" s="41">
        <v>1</v>
      </c>
      <c r="E220" s="44">
        <v>1</v>
      </c>
      <c r="F220" s="43" t="s">
        <v>47</v>
      </c>
      <c r="G220" s="84" t="s">
        <v>289</v>
      </c>
    </row>
    <row r="221" spans="1:1024" hidden="1">
      <c r="A221" s="27">
        <v>3130009</v>
      </c>
      <c r="B221" s="83" t="s">
        <v>130</v>
      </c>
      <c r="C221" s="27">
        <v>80</v>
      </c>
      <c r="D221" s="41">
        <v>1</v>
      </c>
      <c r="E221" s="44">
        <v>1</v>
      </c>
      <c r="F221" s="43" t="s">
        <v>47</v>
      </c>
      <c r="G221" s="10" t="s">
        <v>48</v>
      </c>
    </row>
    <row r="222" spans="1:1024" hidden="1">
      <c r="A222" s="27">
        <v>3130012</v>
      </c>
      <c r="B222" s="83" t="s">
        <v>127</v>
      </c>
      <c r="C222" s="27">
        <v>450</v>
      </c>
      <c r="D222" s="41">
        <v>2</v>
      </c>
      <c r="E222" s="44">
        <v>1</v>
      </c>
      <c r="F222" s="43" t="s">
        <v>47</v>
      </c>
      <c r="G222" s="10" t="s">
        <v>128</v>
      </c>
    </row>
    <row r="223" spans="1:1024" hidden="1">
      <c r="A223" s="27">
        <v>3130013</v>
      </c>
      <c r="B223" s="83" t="s">
        <v>310</v>
      </c>
      <c r="C223" s="27">
        <v>100</v>
      </c>
      <c r="D223" s="41">
        <v>1</v>
      </c>
      <c r="E223" s="44">
        <v>1</v>
      </c>
      <c r="F223" s="43" t="s">
        <v>47</v>
      </c>
      <c r="G223" s="10" t="s">
        <v>74</v>
      </c>
    </row>
    <row r="224" spans="1:1024" hidden="1">
      <c r="A224" s="27">
        <v>3130015</v>
      </c>
      <c r="B224" s="83" t="s">
        <v>131</v>
      </c>
      <c r="C224" s="27">
        <v>20</v>
      </c>
      <c r="D224" s="41">
        <v>2</v>
      </c>
      <c r="E224" s="44">
        <v>1</v>
      </c>
      <c r="F224" s="43" t="s">
        <v>47</v>
      </c>
      <c r="G224" s="10" t="s">
        <v>123</v>
      </c>
    </row>
    <row r="225" spans="1:1024" hidden="1">
      <c r="A225" s="27">
        <v>3130018</v>
      </c>
      <c r="B225" s="83" t="s">
        <v>311</v>
      </c>
      <c r="C225" s="27">
        <v>80</v>
      </c>
      <c r="D225" s="41">
        <v>2</v>
      </c>
      <c r="E225" s="44">
        <v>1</v>
      </c>
      <c r="F225" s="43" t="s">
        <v>47</v>
      </c>
      <c r="G225" s="10" t="s">
        <v>86</v>
      </c>
    </row>
    <row r="226" spans="1:1024" s="26" customFormat="1" hidden="1">
      <c r="A226" s="27">
        <v>3130020</v>
      </c>
      <c r="B226" s="83" t="s">
        <v>120</v>
      </c>
      <c r="C226" s="27">
        <v>400</v>
      </c>
      <c r="D226" s="41">
        <v>2</v>
      </c>
      <c r="E226" s="44">
        <v>1</v>
      </c>
      <c r="F226" s="43" t="s">
        <v>47</v>
      </c>
      <c r="G226" s="10" t="s">
        <v>121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  <c r="XL226" s="1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  <c r="ABZ226" s="1"/>
      <c r="ACA226" s="1"/>
      <c r="ACB226" s="1"/>
      <c r="ACC226" s="1"/>
      <c r="ACD226" s="1"/>
      <c r="ACE226" s="1"/>
      <c r="ACF226" s="1"/>
      <c r="ACG226" s="1"/>
      <c r="ACH226" s="1"/>
      <c r="ACI226" s="1"/>
      <c r="ACJ226" s="1"/>
      <c r="ACK226" s="1"/>
      <c r="ACL226" s="1"/>
      <c r="ACM226" s="1"/>
      <c r="ACN226" s="1"/>
      <c r="ACO226" s="1"/>
      <c r="ACP226" s="1"/>
      <c r="ACQ226" s="1"/>
      <c r="ACR226" s="1"/>
      <c r="ACS226" s="1"/>
      <c r="ACT226" s="1"/>
      <c r="ACU226" s="1"/>
      <c r="ACV226" s="1"/>
      <c r="ACW226" s="1"/>
      <c r="ACX226" s="1"/>
      <c r="ACY226" s="1"/>
      <c r="ACZ226" s="1"/>
      <c r="ADA226" s="1"/>
      <c r="ADB226" s="1"/>
      <c r="ADC226" s="1"/>
      <c r="ADD226" s="1"/>
      <c r="ADE226" s="1"/>
      <c r="ADF226" s="1"/>
      <c r="ADG226" s="1"/>
      <c r="ADH226" s="1"/>
      <c r="ADI226" s="1"/>
      <c r="ADJ226" s="1"/>
      <c r="ADK226" s="1"/>
      <c r="ADL226" s="1"/>
      <c r="ADM226" s="1"/>
      <c r="ADN226" s="1"/>
      <c r="ADO226" s="1"/>
      <c r="ADP226" s="1"/>
      <c r="ADQ226" s="1"/>
      <c r="ADR226" s="1"/>
      <c r="ADS226" s="1"/>
      <c r="ADT226" s="1"/>
      <c r="ADU226" s="1"/>
      <c r="ADV226" s="1"/>
      <c r="ADW226" s="1"/>
      <c r="ADX226" s="1"/>
      <c r="ADY226" s="1"/>
      <c r="ADZ226" s="1"/>
      <c r="AEA226" s="1"/>
      <c r="AEB226" s="1"/>
      <c r="AEC226" s="1"/>
      <c r="AED226" s="1"/>
      <c r="AEE226" s="1"/>
      <c r="AEF226" s="1"/>
      <c r="AEG226" s="1"/>
      <c r="AEH226" s="1"/>
      <c r="AEI226" s="1"/>
      <c r="AEJ226" s="1"/>
      <c r="AEK226" s="1"/>
      <c r="AEL226" s="1"/>
      <c r="AEM226" s="1"/>
      <c r="AEN226" s="1"/>
      <c r="AEO226" s="1"/>
      <c r="AEP226" s="1"/>
      <c r="AEQ226" s="1"/>
      <c r="AER226" s="1"/>
      <c r="AES226" s="1"/>
      <c r="AET226" s="1"/>
      <c r="AEU226" s="1"/>
      <c r="AEV226" s="1"/>
      <c r="AEW226" s="1"/>
      <c r="AEX226" s="1"/>
      <c r="AEY226" s="1"/>
      <c r="AEZ226" s="1"/>
      <c r="AFA226" s="1"/>
      <c r="AFB226" s="1"/>
      <c r="AFC226" s="1"/>
      <c r="AFD226" s="1"/>
      <c r="AFE226" s="1"/>
      <c r="AFF226" s="1"/>
      <c r="AFG226" s="1"/>
      <c r="AFH226" s="1"/>
      <c r="AFI226" s="1"/>
      <c r="AFJ226" s="1"/>
      <c r="AFK226" s="1"/>
      <c r="AFL226" s="1"/>
      <c r="AFM226" s="1"/>
      <c r="AFN226" s="1"/>
      <c r="AFO226" s="1"/>
      <c r="AFP226" s="1"/>
      <c r="AFQ226" s="1"/>
      <c r="AFR226" s="1"/>
      <c r="AFS226" s="1"/>
      <c r="AFT226" s="1"/>
      <c r="AFU226" s="1"/>
      <c r="AFV226" s="1"/>
      <c r="AFW226" s="1"/>
      <c r="AFX226" s="1"/>
      <c r="AFY226" s="1"/>
      <c r="AFZ226" s="1"/>
      <c r="AGA226" s="1"/>
      <c r="AGB226" s="1"/>
      <c r="AGC226" s="1"/>
      <c r="AGD226" s="1"/>
      <c r="AGE226" s="1"/>
      <c r="AGF226" s="1"/>
      <c r="AGG226" s="1"/>
      <c r="AGH226" s="1"/>
      <c r="AGI226" s="1"/>
      <c r="AGJ226" s="1"/>
      <c r="AGK226" s="1"/>
      <c r="AGL226" s="1"/>
      <c r="AGM226" s="1"/>
      <c r="AGN226" s="1"/>
      <c r="AGO226" s="1"/>
      <c r="AGP226" s="1"/>
      <c r="AGQ226" s="1"/>
      <c r="AGR226" s="1"/>
      <c r="AGS226" s="1"/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  <c r="AMD226" s="1"/>
      <c r="AME226" s="1"/>
      <c r="AMF226" s="1"/>
      <c r="AMG226" s="1"/>
      <c r="AMH226" s="1"/>
      <c r="AMI226" s="1"/>
      <c r="AMJ226" s="1"/>
    </row>
    <row r="227" spans="1:1024" s="26" customFormat="1" hidden="1">
      <c r="A227" s="27">
        <v>3130021</v>
      </c>
      <c r="B227" s="83" t="s">
        <v>316</v>
      </c>
      <c r="C227" s="27">
        <v>140</v>
      </c>
      <c r="D227" s="41">
        <v>2</v>
      </c>
      <c r="E227" s="44">
        <v>1</v>
      </c>
      <c r="F227" s="43" t="s">
        <v>47</v>
      </c>
      <c r="G227" s="10" t="s">
        <v>86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  <c r="AMD227" s="1"/>
      <c r="AME227" s="1"/>
      <c r="AMF227" s="1"/>
      <c r="AMG227" s="1"/>
      <c r="AMH227" s="1"/>
      <c r="AMI227" s="1"/>
      <c r="AMJ227" s="1"/>
    </row>
    <row r="228" spans="1:1024" hidden="1">
      <c r="A228" s="27">
        <v>3130022</v>
      </c>
      <c r="B228" s="83" t="s">
        <v>119</v>
      </c>
      <c r="C228" s="27">
        <v>500</v>
      </c>
      <c r="D228" s="41">
        <v>2</v>
      </c>
      <c r="E228" s="44">
        <v>1</v>
      </c>
      <c r="F228" s="43" t="s">
        <v>47</v>
      </c>
      <c r="G228" s="10" t="s">
        <v>86</v>
      </c>
    </row>
    <row r="229" spans="1:1024" hidden="1">
      <c r="A229" s="27">
        <v>3130023</v>
      </c>
      <c r="B229" s="83" t="s">
        <v>241</v>
      </c>
      <c r="C229" s="27">
        <v>80</v>
      </c>
      <c r="D229" s="41">
        <v>1</v>
      </c>
      <c r="E229" s="44">
        <v>1</v>
      </c>
      <c r="F229" s="43" t="s">
        <v>47</v>
      </c>
      <c r="G229" s="84" t="s">
        <v>264</v>
      </c>
    </row>
    <row r="230" spans="1:1024" hidden="1">
      <c r="A230" s="27">
        <v>4130002</v>
      </c>
      <c r="B230" s="83" t="s">
        <v>53</v>
      </c>
      <c r="C230" s="27">
        <v>20</v>
      </c>
      <c r="D230" s="41">
        <v>1</v>
      </c>
      <c r="E230" s="44">
        <v>1</v>
      </c>
      <c r="F230" s="43" t="s">
        <v>47</v>
      </c>
      <c r="G230" s="10" t="s">
        <v>54</v>
      </c>
    </row>
    <row r="231" spans="1:1024" hidden="1">
      <c r="A231" s="27">
        <v>4130003</v>
      </c>
      <c r="B231" s="83" t="s">
        <v>191</v>
      </c>
      <c r="C231" s="27">
        <v>150</v>
      </c>
      <c r="D231" s="41">
        <v>1</v>
      </c>
      <c r="E231" s="44">
        <v>1</v>
      </c>
      <c r="F231" s="43" t="s">
        <v>47</v>
      </c>
      <c r="G231" s="10" t="s">
        <v>74</v>
      </c>
    </row>
    <row r="232" spans="1:1024" hidden="1">
      <c r="A232" s="27">
        <v>4130004</v>
      </c>
      <c r="B232" s="83" t="s">
        <v>192</v>
      </c>
      <c r="C232" s="27">
        <v>70</v>
      </c>
      <c r="D232" s="41">
        <v>1</v>
      </c>
      <c r="E232" s="44">
        <v>1</v>
      </c>
      <c r="F232" s="43" t="s">
        <v>47</v>
      </c>
      <c r="G232" s="10" t="s">
        <v>71</v>
      </c>
    </row>
    <row r="233" spans="1:1024" hidden="1">
      <c r="A233" s="27">
        <v>4130005</v>
      </c>
      <c r="B233" s="83" t="s">
        <v>193</v>
      </c>
      <c r="C233" s="27">
        <v>55</v>
      </c>
      <c r="D233" s="41">
        <v>1</v>
      </c>
      <c r="E233" s="44">
        <v>1</v>
      </c>
      <c r="F233" s="43" t="s">
        <v>47</v>
      </c>
      <c r="G233" s="10" t="s">
        <v>67</v>
      </c>
    </row>
    <row r="234" spans="1:1024" hidden="1">
      <c r="A234" s="27">
        <v>4130006</v>
      </c>
      <c r="B234" s="83" t="s">
        <v>196</v>
      </c>
      <c r="C234" s="27">
        <v>100</v>
      </c>
      <c r="D234" s="41">
        <v>1</v>
      </c>
      <c r="E234" s="44">
        <v>1</v>
      </c>
      <c r="F234" s="43" t="s">
        <v>47</v>
      </c>
      <c r="G234" s="10" t="s">
        <v>52</v>
      </c>
    </row>
    <row r="235" spans="1:1024" hidden="1">
      <c r="A235" s="27">
        <v>4130007</v>
      </c>
      <c r="B235" s="83" t="s">
        <v>187</v>
      </c>
      <c r="C235" s="27">
        <v>100</v>
      </c>
      <c r="D235" s="41">
        <v>1</v>
      </c>
      <c r="E235" s="44">
        <v>1</v>
      </c>
      <c r="F235" s="43" t="s">
        <v>47</v>
      </c>
      <c r="G235" s="10" t="s">
        <v>48</v>
      </c>
    </row>
    <row r="236" spans="1:1024" hidden="1">
      <c r="A236" s="27">
        <v>4130008</v>
      </c>
      <c r="B236" s="83" t="s">
        <v>188</v>
      </c>
      <c r="C236" s="27">
        <v>100</v>
      </c>
      <c r="D236" s="41">
        <v>2</v>
      </c>
      <c r="E236" s="44">
        <v>1</v>
      </c>
      <c r="F236" s="43" t="s">
        <v>47</v>
      </c>
      <c r="G236" s="84" t="s">
        <v>186</v>
      </c>
    </row>
    <row r="237" spans="1:1024" hidden="1">
      <c r="A237" s="27">
        <v>4130011</v>
      </c>
      <c r="B237" s="83" t="s">
        <v>189</v>
      </c>
      <c r="C237" s="27">
        <v>60</v>
      </c>
      <c r="D237" s="41">
        <v>1</v>
      </c>
      <c r="E237" s="44">
        <v>1</v>
      </c>
      <c r="F237" s="43" t="s">
        <v>47</v>
      </c>
      <c r="G237" s="10" t="s">
        <v>103</v>
      </c>
    </row>
    <row r="238" spans="1:1024" hidden="1">
      <c r="A238" s="27">
        <v>4130014</v>
      </c>
      <c r="B238" s="83" t="s">
        <v>194</v>
      </c>
      <c r="C238" s="27">
        <v>70</v>
      </c>
      <c r="D238" s="41">
        <v>1</v>
      </c>
      <c r="E238" s="44">
        <v>1</v>
      </c>
      <c r="F238" s="43" t="s">
        <v>47</v>
      </c>
      <c r="G238" s="10" t="s">
        <v>103</v>
      </c>
    </row>
    <row r="239" spans="1:1024" hidden="1">
      <c r="A239" s="27">
        <v>4130024</v>
      </c>
      <c r="B239" s="83" t="s">
        <v>195</v>
      </c>
      <c r="C239" s="27">
        <v>90</v>
      </c>
      <c r="D239" s="41">
        <v>1</v>
      </c>
      <c r="E239" s="44">
        <v>1</v>
      </c>
      <c r="F239" s="43" t="s">
        <v>47</v>
      </c>
      <c r="G239" s="10" t="s">
        <v>101</v>
      </c>
    </row>
    <row r="240" spans="1:1024" hidden="1">
      <c r="A240" s="27">
        <v>4130025</v>
      </c>
      <c r="B240" s="83" t="s">
        <v>62</v>
      </c>
      <c r="C240" s="27">
        <v>40</v>
      </c>
      <c r="D240" s="41">
        <v>1</v>
      </c>
      <c r="E240" s="44">
        <v>1</v>
      </c>
      <c r="F240" s="43" t="s">
        <v>47</v>
      </c>
      <c r="G240" s="10" t="s">
        <v>63</v>
      </c>
    </row>
    <row r="241" spans="1:13" hidden="1">
      <c r="A241" s="27">
        <v>5130001</v>
      </c>
      <c r="B241" s="83" t="s">
        <v>204</v>
      </c>
      <c r="C241" s="27">
        <v>40</v>
      </c>
      <c r="D241" s="41">
        <v>1</v>
      </c>
      <c r="E241" s="44">
        <v>1</v>
      </c>
      <c r="F241" s="43" t="s">
        <v>47</v>
      </c>
      <c r="G241" s="10" t="s">
        <v>67</v>
      </c>
    </row>
    <row r="242" spans="1:13" hidden="1">
      <c r="A242" s="27">
        <v>5130005</v>
      </c>
      <c r="B242" s="83" t="s">
        <v>203</v>
      </c>
      <c r="C242" s="27">
        <v>80</v>
      </c>
      <c r="D242" s="41">
        <v>1</v>
      </c>
      <c r="E242" s="44">
        <v>1</v>
      </c>
      <c r="F242" s="43" t="s">
        <v>47</v>
      </c>
      <c r="G242" s="10" t="s">
        <v>63</v>
      </c>
    </row>
    <row r="243" spans="1:13" hidden="1">
      <c r="A243" s="27">
        <v>5130007</v>
      </c>
      <c r="B243" s="83" t="s">
        <v>207</v>
      </c>
      <c r="C243" s="27">
        <v>90</v>
      </c>
      <c r="D243" s="41">
        <v>1</v>
      </c>
      <c r="E243" s="44">
        <v>1</v>
      </c>
      <c r="F243" s="43" t="s">
        <v>47</v>
      </c>
      <c r="G243" s="10" t="s">
        <v>159</v>
      </c>
    </row>
    <row r="244" spans="1:13" hidden="1">
      <c r="A244" s="27">
        <v>5130011</v>
      </c>
      <c r="B244" s="83" t="s">
        <v>206</v>
      </c>
      <c r="C244" s="27">
        <v>60</v>
      </c>
      <c r="D244" s="41">
        <v>1</v>
      </c>
      <c r="E244" s="44">
        <v>1</v>
      </c>
      <c r="F244" s="43" t="s">
        <v>47</v>
      </c>
      <c r="G244" s="10" t="s">
        <v>54</v>
      </c>
    </row>
    <row r="245" spans="1:13" hidden="1">
      <c r="A245" s="27">
        <v>5130012</v>
      </c>
      <c r="B245" s="83" t="s">
        <v>208</v>
      </c>
      <c r="C245" s="27">
        <v>40</v>
      </c>
      <c r="D245" s="41">
        <v>1</v>
      </c>
      <c r="E245" s="44">
        <v>1</v>
      </c>
      <c r="F245" s="43" t="s">
        <v>47</v>
      </c>
      <c r="G245" s="84" t="s">
        <v>71</v>
      </c>
    </row>
    <row r="246" spans="1:13" hidden="1">
      <c r="A246" s="27">
        <v>5130014</v>
      </c>
      <c r="B246" s="83" t="s">
        <v>209</v>
      </c>
      <c r="C246" s="27">
        <v>60</v>
      </c>
      <c r="D246" s="41">
        <v>1</v>
      </c>
      <c r="E246" s="44">
        <v>1</v>
      </c>
      <c r="F246" s="43" t="s">
        <v>47</v>
      </c>
      <c r="G246" s="84" t="s">
        <v>286</v>
      </c>
    </row>
    <row r="247" spans="1:13" hidden="1">
      <c r="A247" s="27">
        <v>5130016</v>
      </c>
      <c r="B247" s="83" t="s">
        <v>205</v>
      </c>
      <c r="C247" s="27">
        <v>35</v>
      </c>
      <c r="D247" s="41">
        <v>1</v>
      </c>
      <c r="E247" s="44">
        <v>1</v>
      </c>
      <c r="F247" s="43" t="s">
        <v>47</v>
      </c>
      <c r="G247" s="10" t="s">
        <v>67</v>
      </c>
    </row>
    <row r="248" spans="1:13" hidden="1">
      <c r="A248" s="27">
        <v>5130017</v>
      </c>
      <c r="B248" s="83" t="s">
        <v>210</v>
      </c>
      <c r="C248" s="27">
        <v>40</v>
      </c>
      <c r="D248" s="41">
        <v>1</v>
      </c>
      <c r="E248" s="44">
        <v>1</v>
      </c>
      <c r="F248" s="43" t="s">
        <v>47</v>
      </c>
      <c r="G248" s="10" t="s">
        <v>159</v>
      </c>
    </row>
    <row r="249" spans="1:13" hidden="1">
      <c r="A249" s="27">
        <v>5130018</v>
      </c>
      <c r="B249" s="83" t="s">
        <v>202</v>
      </c>
      <c r="C249" s="27">
        <v>65</v>
      </c>
      <c r="D249" s="41">
        <v>1</v>
      </c>
      <c r="E249" s="44">
        <v>1</v>
      </c>
      <c r="F249" s="43" t="s">
        <v>47</v>
      </c>
      <c r="G249" s="84" t="s">
        <v>63</v>
      </c>
    </row>
    <row r="250" spans="1:13" hidden="1">
      <c r="A250" s="27">
        <v>5130020</v>
      </c>
      <c r="B250" s="83" t="s">
        <v>201</v>
      </c>
      <c r="C250" s="27">
        <v>200</v>
      </c>
      <c r="D250" s="41">
        <v>2</v>
      </c>
      <c r="E250" s="44">
        <v>1</v>
      </c>
      <c r="F250" s="43" t="s">
        <v>47</v>
      </c>
      <c r="G250" s="10" t="s">
        <v>138</v>
      </c>
    </row>
    <row r="251" spans="1:13" hidden="1">
      <c r="A251" s="27">
        <v>7130001</v>
      </c>
      <c r="B251" s="83" t="s">
        <v>82</v>
      </c>
      <c r="C251" s="27">
        <v>170</v>
      </c>
      <c r="D251" s="41">
        <v>2</v>
      </c>
      <c r="E251" s="44">
        <v>1</v>
      </c>
      <c r="F251" s="43" t="s">
        <v>47</v>
      </c>
      <c r="G251" s="10" t="s">
        <v>55</v>
      </c>
    </row>
    <row r="252" spans="1:13" hidden="1">
      <c r="A252" s="27">
        <v>7130003</v>
      </c>
      <c r="B252" s="83" t="s">
        <v>66</v>
      </c>
      <c r="C252" s="27">
        <v>150</v>
      </c>
      <c r="D252" s="41">
        <v>1</v>
      </c>
      <c r="E252" s="44">
        <v>1</v>
      </c>
      <c r="F252" s="43" t="s">
        <v>47</v>
      </c>
      <c r="G252" s="10" t="s">
        <v>67</v>
      </c>
    </row>
    <row r="253" spans="1:13" hidden="1">
      <c r="A253" s="27">
        <v>8130001</v>
      </c>
      <c r="B253" s="83" t="s">
        <v>154</v>
      </c>
      <c r="C253" s="27">
        <v>240</v>
      </c>
      <c r="D253" s="41">
        <v>2</v>
      </c>
      <c r="E253" s="44">
        <v>1</v>
      </c>
      <c r="F253" s="43" t="s">
        <v>47</v>
      </c>
      <c r="G253" s="84" t="s">
        <v>337</v>
      </c>
    </row>
    <row r="254" spans="1:13" hidden="1">
      <c r="A254" s="27">
        <v>8130002</v>
      </c>
      <c r="B254" s="83" t="s">
        <v>136</v>
      </c>
      <c r="C254" s="27">
        <v>70</v>
      </c>
      <c r="D254" s="41">
        <v>2</v>
      </c>
      <c r="E254" s="44">
        <v>1</v>
      </c>
      <c r="F254" s="43" t="s">
        <v>47</v>
      </c>
      <c r="G254" s="84" t="s">
        <v>343</v>
      </c>
    </row>
    <row r="255" spans="1:13" hidden="1">
      <c r="A255" s="27">
        <v>8130003</v>
      </c>
      <c r="B255" s="83" t="s">
        <v>280</v>
      </c>
      <c r="C255" s="27">
        <v>200</v>
      </c>
      <c r="D255" s="41">
        <v>1</v>
      </c>
      <c r="E255" s="44">
        <v>1</v>
      </c>
      <c r="F255" s="43" t="s">
        <v>47</v>
      </c>
      <c r="G255" s="84" t="s">
        <v>281</v>
      </c>
    </row>
    <row r="256" spans="1:13" hidden="1">
      <c r="A256" s="27">
        <v>9130001</v>
      </c>
      <c r="B256" s="83" t="s">
        <v>141</v>
      </c>
      <c r="C256" s="27">
        <v>300</v>
      </c>
      <c r="D256" s="41">
        <v>1</v>
      </c>
      <c r="E256" s="44">
        <v>1</v>
      </c>
      <c r="F256" s="43" t="s">
        <v>47</v>
      </c>
      <c r="G256" s="10" t="s">
        <v>67</v>
      </c>
      <c r="K256" s="26"/>
      <c r="M256" s="26"/>
    </row>
    <row r="257" spans="1:12" ht="30" hidden="1">
      <c r="A257" s="27">
        <v>9130002</v>
      </c>
      <c r="B257" s="85" t="s">
        <v>142</v>
      </c>
      <c r="C257" s="88">
        <v>220</v>
      </c>
      <c r="D257" s="41">
        <v>1</v>
      </c>
      <c r="E257" s="44">
        <v>1</v>
      </c>
      <c r="F257" s="43" t="s">
        <v>47</v>
      </c>
      <c r="G257" s="84" t="s">
        <v>328</v>
      </c>
    </row>
    <row r="258" spans="1:12" hidden="1">
      <c r="A258" s="27">
        <v>9130003</v>
      </c>
      <c r="B258" s="83" t="s">
        <v>140</v>
      </c>
      <c r="C258" s="27">
        <v>150</v>
      </c>
      <c r="D258" s="41">
        <v>1</v>
      </c>
      <c r="E258" s="44">
        <v>1</v>
      </c>
      <c r="F258" s="43" t="s">
        <v>47</v>
      </c>
      <c r="G258" s="10" t="s">
        <v>48</v>
      </c>
    </row>
    <row r="259" spans="1:12" hidden="1">
      <c r="A259" s="27">
        <v>9130004</v>
      </c>
      <c r="B259" s="83" t="s">
        <v>143</v>
      </c>
      <c r="C259" s="27">
        <v>200</v>
      </c>
      <c r="D259" s="41">
        <v>1</v>
      </c>
      <c r="E259" s="44">
        <v>1</v>
      </c>
      <c r="F259" s="43" t="s">
        <v>47</v>
      </c>
      <c r="G259" s="10" t="s">
        <v>65</v>
      </c>
    </row>
    <row r="260" spans="1:12" hidden="1">
      <c r="A260" s="27">
        <v>9130005</v>
      </c>
      <c r="B260" s="83" t="s">
        <v>145</v>
      </c>
      <c r="C260" s="27">
        <v>80</v>
      </c>
      <c r="D260" s="41">
        <v>1</v>
      </c>
      <c r="E260" s="44">
        <v>1</v>
      </c>
      <c r="F260" s="43" t="s">
        <v>47</v>
      </c>
      <c r="G260" s="10" t="s">
        <v>43</v>
      </c>
    </row>
    <row r="261" spans="1:12" hidden="1">
      <c r="A261" s="27">
        <v>9130006</v>
      </c>
      <c r="B261" s="83" t="s">
        <v>144</v>
      </c>
      <c r="C261" s="27">
        <v>175</v>
      </c>
      <c r="D261" s="41">
        <v>2</v>
      </c>
      <c r="E261" s="44">
        <v>1</v>
      </c>
      <c r="F261" s="43" t="s">
        <v>47</v>
      </c>
      <c r="G261" s="10" t="s">
        <v>60</v>
      </c>
    </row>
    <row r="262" spans="1:12" hidden="1">
      <c r="A262" s="27">
        <v>10130002</v>
      </c>
      <c r="B262" s="83" t="s">
        <v>81</v>
      </c>
      <c r="C262" s="27">
        <v>660</v>
      </c>
      <c r="D262" s="41">
        <v>1</v>
      </c>
      <c r="E262" s="44">
        <v>1</v>
      </c>
      <c r="F262" s="43" t="s">
        <v>47</v>
      </c>
      <c r="G262" s="84" t="s">
        <v>79</v>
      </c>
    </row>
    <row r="263" spans="1:12" hidden="1">
      <c r="A263" s="27">
        <v>10130003</v>
      </c>
      <c r="B263" s="83" t="s">
        <v>225</v>
      </c>
      <c r="C263" s="27">
        <v>100</v>
      </c>
      <c r="D263" s="41">
        <v>2</v>
      </c>
      <c r="E263" s="44">
        <v>1</v>
      </c>
      <c r="F263" s="43" t="s">
        <v>47</v>
      </c>
      <c r="G263" s="84" t="s">
        <v>186</v>
      </c>
    </row>
    <row r="264" spans="1:12" hidden="1">
      <c r="A264" s="27">
        <v>10130005</v>
      </c>
      <c r="B264" s="83" t="s">
        <v>161</v>
      </c>
      <c r="C264" s="27">
        <v>35</v>
      </c>
      <c r="D264" s="41">
        <v>2</v>
      </c>
      <c r="E264" s="44">
        <v>1</v>
      </c>
      <c r="F264" s="43" t="s">
        <v>47</v>
      </c>
      <c r="G264" s="10" t="s">
        <v>162</v>
      </c>
    </row>
    <row r="265" spans="1:12" hidden="1">
      <c r="A265" s="27">
        <v>12130001</v>
      </c>
      <c r="B265" s="83" t="s">
        <v>176</v>
      </c>
      <c r="C265" s="27">
        <v>60</v>
      </c>
      <c r="D265" s="41">
        <v>1</v>
      </c>
      <c r="E265" s="44">
        <v>1</v>
      </c>
      <c r="F265" s="43" t="s">
        <v>47</v>
      </c>
      <c r="G265" s="10" t="s">
        <v>43</v>
      </c>
    </row>
    <row r="266" spans="1:12" hidden="1">
      <c r="A266" s="27">
        <v>14130001</v>
      </c>
      <c r="B266" s="83" t="s">
        <v>246</v>
      </c>
      <c r="C266" s="27">
        <v>60</v>
      </c>
      <c r="D266" s="41">
        <v>1</v>
      </c>
      <c r="E266" s="44">
        <v>1</v>
      </c>
      <c r="F266" s="43" t="s">
        <v>47</v>
      </c>
      <c r="G266" s="84" t="s">
        <v>48</v>
      </c>
    </row>
    <row r="267" spans="1:12" hidden="1">
      <c r="A267" s="27">
        <v>15130001</v>
      </c>
      <c r="B267" s="83" t="s">
        <v>169</v>
      </c>
      <c r="C267" s="27">
        <v>25</v>
      </c>
      <c r="D267" s="41">
        <v>1</v>
      </c>
      <c r="E267" s="44">
        <v>1</v>
      </c>
      <c r="F267" s="43" t="s">
        <v>47</v>
      </c>
      <c r="G267" s="10" t="s">
        <v>54</v>
      </c>
    </row>
    <row r="268" spans="1:12" hidden="1">
      <c r="A268" s="27">
        <v>17130001</v>
      </c>
      <c r="B268" s="83" t="s">
        <v>318</v>
      </c>
      <c r="C268" s="27">
        <v>80</v>
      </c>
      <c r="D268" s="41">
        <v>2</v>
      </c>
      <c r="E268" s="44">
        <v>1</v>
      </c>
      <c r="F268" s="43" t="s">
        <v>47</v>
      </c>
      <c r="G268" s="10" t="s">
        <v>60</v>
      </c>
    </row>
    <row r="269" spans="1:12" hidden="1">
      <c r="C269" s="25"/>
      <c r="D269" s="25"/>
      <c r="E269" s="44">
        <v>1</v>
      </c>
      <c r="F269" s="43" t="s">
        <v>47</v>
      </c>
    </row>
    <row r="270" spans="1:12" hidden="1">
      <c r="C270" s="25"/>
      <c r="D270" s="25"/>
      <c r="E270" s="44">
        <v>2</v>
      </c>
      <c r="F270" s="43" t="s">
        <v>50</v>
      </c>
      <c r="L270" s="2"/>
    </row>
    <row r="271" spans="1:12" hidden="1">
      <c r="C271" s="25"/>
      <c r="D271" s="25"/>
      <c r="E271" s="44">
        <v>3</v>
      </c>
      <c r="F271" s="45" t="s">
        <v>147</v>
      </c>
      <c r="L271" s="2"/>
    </row>
    <row r="272" spans="1:12" hidden="1"/>
    <row r="273" hidden="1"/>
    <row r="274" hidden="1"/>
  </sheetData>
  <sheetProtection password="B37B" sheet="1" objects="1" scenarios="1" selectLockedCells="1"/>
  <sortState ref="A92:AMK270">
    <sortCondition ref="A89"/>
  </sortState>
  <mergeCells count="38">
    <mergeCell ref="O30:O33"/>
    <mergeCell ref="B17:C17"/>
    <mergeCell ref="D17:J17"/>
    <mergeCell ref="A18:C18"/>
    <mergeCell ref="D18:J18"/>
    <mergeCell ref="A19:C19"/>
    <mergeCell ref="D19:J19"/>
    <mergeCell ref="D20:J20"/>
    <mergeCell ref="D21:J21"/>
    <mergeCell ref="A24:J24"/>
    <mergeCell ref="A25:G25"/>
    <mergeCell ref="H25:J25"/>
    <mergeCell ref="A20:C20"/>
    <mergeCell ref="A23:J23"/>
    <mergeCell ref="B21:C21"/>
    <mergeCell ref="J29:J33"/>
    <mergeCell ref="G5:I5"/>
    <mergeCell ref="A7:J10"/>
    <mergeCell ref="D16:J16"/>
    <mergeCell ref="A13:F13"/>
    <mergeCell ref="A14:F14"/>
    <mergeCell ref="A16:C16"/>
    <mergeCell ref="H2:J2"/>
    <mergeCell ref="H3:J3"/>
    <mergeCell ref="F2:G2"/>
    <mergeCell ref="F3:G3"/>
    <mergeCell ref="H4:J4"/>
    <mergeCell ref="F4:G4"/>
    <mergeCell ref="A69:J69"/>
    <mergeCell ref="B67:E67"/>
    <mergeCell ref="B68:E68"/>
    <mergeCell ref="A27:J27"/>
    <mergeCell ref="A42:F42"/>
    <mergeCell ref="G42:J49"/>
    <mergeCell ref="A51:J51"/>
    <mergeCell ref="A52:J52"/>
    <mergeCell ref="J35:J40"/>
    <mergeCell ref="J54:J65"/>
  </mergeCells>
  <conditionalFormatting sqref="I54:I65 I29:I40">
    <cfRule type="expression" dxfId="0" priority="279">
      <formula>$L29="PB"</formula>
    </cfRule>
  </conditionalFormatting>
  <dataValidations disablePrompts="1" count="1">
    <dataValidation type="whole" allowBlank="1" showInputMessage="1" showErrorMessage="1" errorTitle="Erreur de saisie" error="La quantité doit être un nombre entre 0 et 288. La saisie de texte est interdite" sqref="H29:H40">
      <formula1>0</formula1>
      <formula2>288</formula2>
    </dataValidation>
  </dataValidations>
  <hyperlinks>
    <hyperlink ref="B12" r:id="rId1"/>
  </hyperlinks>
  <printOptions horizontalCentered="1"/>
  <pageMargins left="0.31496062992125984" right="0.31496062992125984" top="0.27559055118110237" bottom="0.27559055118110237" header="0.51181102362204722" footer="0.51181102362204722"/>
  <pageSetup paperSize="9" scale="54" firstPageNumber="0" fitToHeight="2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produits CE+ETAT</vt:lpstr>
      <vt:lpstr>'produits CE+ETAT'!_FilterDatabase_0</vt:lpstr>
      <vt:lpstr>'produits CE+ETAT'!_FilterDatabase_0_0</vt:lpstr>
      <vt:lpstr>'produits CE+ETAT'!Print_Area_0</vt:lpstr>
      <vt:lpstr>'produits CE+ETAT'!Print_Area_0_0</vt:lpstr>
      <vt:lpstr>'produits CE+ETAT'!Zone_d_impression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appros1</dc:creator>
  <cp:lastModifiedBy>HP-5089</cp:lastModifiedBy>
  <cp:revision>4</cp:revision>
  <cp:lastPrinted>2020-02-26T06:40:55Z</cp:lastPrinted>
  <dcterms:created xsi:type="dcterms:W3CDTF">2012-10-04T03:54:01Z</dcterms:created>
  <dcterms:modified xsi:type="dcterms:W3CDTF">2020-09-14T04:40:25Z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