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roduits CE+ETAT" sheetId="1" r:id="rId1"/>
  </sheets>
  <definedNames>
    <definedName name="_xlnm._FilterDatabase" localSheetId="0" hidden="1">'produits CE+ETAT'!$A$72:$G$266</definedName>
    <definedName name="_FilterDatabase_0" localSheetId="0">'produits CE+ETAT'!$A$72:$AQ$268</definedName>
    <definedName name="_FilterDatabase_0_0" localSheetId="0">'produits CE+ETAT'!$A$72:$AQ$268</definedName>
    <definedName name="Print_Area_0" localSheetId="0">'produits CE+ETAT'!$A$1:$J$65</definedName>
    <definedName name="Print_Area_0_0" localSheetId="0">'produits CE+ETAT'!$A$1:$J$65</definedName>
    <definedName name="_xlnm.Print_Area" localSheetId="0">'produits CE+ETAT'!$A$1:$J$65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8" i="1"/>
  <c r="I56"/>
  <c r="I31"/>
  <c r="F31"/>
  <c r="L31" s="1"/>
  <c r="I37"/>
  <c r="I57"/>
  <c r="I60"/>
  <c r="I55"/>
  <c r="I54"/>
  <c r="I53"/>
  <c r="I58"/>
  <c r="I36"/>
  <c r="I61"/>
  <c r="I35"/>
  <c r="I30"/>
  <c r="I59"/>
  <c r="I39"/>
  <c r="I62" l="1"/>
  <c r="L51"/>
  <c r="I29"/>
  <c r="H22" l="1"/>
  <c r="D20"/>
  <c r="D16"/>
  <c r="D19"/>
  <c r="D18"/>
  <c r="F38" l="1"/>
  <c r="L38" s="1"/>
  <c r="F56"/>
  <c r="L56" s="1"/>
  <c r="F37"/>
  <c r="L37" s="1"/>
  <c r="F57"/>
  <c r="L57" s="1"/>
  <c r="F60"/>
  <c r="L60" s="1"/>
  <c r="F55"/>
  <c r="L55" s="1"/>
  <c r="F54"/>
  <c r="L54" s="1"/>
  <c r="F53"/>
  <c r="L53" s="1"/>
  <c r="F58"/>
  <c r="L58" s="1"/>
  <c r="F32"/>
  <c r="F30"/>
  <c r="L30" s="1"/>
  <c r="F36"/>
  <c r="L36" s="1"/>
  <c r="F34"/>
  <c r="F35"/>
  <c r="L35" s="1"/>
  <c r="F61"/>
  <c r="L61" s="1"/>
  <c r="F29"/>
  <c r="L29" s="1"/>
  <c r="F59"/>
  <c r="L59" s="1"/>
  <c r="F39"/>
  <c r="L39" s="1"/>
  <c r="L34" l="1"/>
  <c r="I34"/>
  <c r="L32"/>
  <c r="I32"/>
  <c r="I40" l="1"/>
  <c r="I63" s="1"/>
</calcChain>
</file>

<file path=xl/sharedStrings.xml><?xml version="1.0" encoding="utf-8"?>
<sst xmlns="http://schemas.openxmlformats.org/spreadsheetml/2006/main" count="696" uniqueCount="385">
  <si>
    <t>MENU INTERNET</t>
  </si>
  <si>
    <r>
      <rPr>
        <sz val="14"/>
        <color rgb="FF000000"/>
        <rFont val="Calibri"/>
        <family val="2"/>
        <charset val="1"/>
      </rPr>
      <t xml:space="preserve">Seules les cellules "colorées" peuvent être modifiées. Le poids total de votre commande se calcule automatiquement.
</t>
    </r>
    <r>
      <rPr>
        <b/>
        <sz val="14"/>
        <color rgb="FF000000"/>
        <rFont val="Calibri"/>
        <family val="2"/>
        <charset val="1"/>
      </rPr>
      <t>Saisissez votre N° VIF dans la cellule (D20), Le nom, le Nb. de personnes et le Nb. de passage se rempliront automatiquement,</t>
    </r>
    <r>
      <rPr>
        <b/>
        <sz val="14"/>
        <color rgb="FF0000FF"/>
        <rFont val="Calibri"/>
        <family val="2"/>
        <charset val="1"/>
      </rPr>
      <t xml:space="preserve"> 
et vous saurez également si vous avez droit aux produits Aide Publique, Epicerie Sociale ou aucun des deux.</t>
    </r>
  </si>
  <si>
    <t>MASTER PARK 116 BD DE LA POMME</t>
  </si>
  <si>
    <t xml:space="preserve">13011 MARSEILLE </t>
  </si>
  <si>
    <t>TEL : 04.91.45.40.00</t>
  </si>
  <si>
    <t>E-mail:</t>
  </si>
  <si>
    <t>commandes@banquealimentaire13.fr</t>
  </si>
  <si>
    <t>Accueil:</t>
  </si>
  <si>
    <t>NOM ASSOCIATION</t>
  </si>
  <si>
    <t>N° VIF</t>
  </si>
  <si>
    <t xml:space="preserve">Saisissez votre N° VIF -&gt; </t>
  </si>
  <si>
    <t>Nombre d'UD de L'Asso.</t>
  </si>
  <si>
    <t>Nombre de passage dans le mois</t>
  </si>
  <si>
    <t>Jours de passage</t>
  </si>
  <si>
    <t>DATE DE VOTRE ENLEVEMENT  --&gt;</t>
  </si>
  <si>
    <r>
      <rPr>
        <b/>
        <u/>
        <sz val="14"/>
        <color rgb="FFFF0000"/>
        <rFont val="Calibri"/>
        <family val="2"/>
        <charset val="1"/>
      </rPr>
      <t xml:space="preserve">IMPORTANT:
</t>
    </r>
    <r>
      <rPr>
        <sz val="14"/>
        <color rgb="FF0000FF"/>
        <rFont val="Calibri"/>
        <family val="2"/>
        <charset val="1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</si>
  <si>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t>ARTICLE</t>
  </si>
  <si>
    <t>DESIGNATION</t>
  </si>
  <si>
    <t>N° de Lot</t>
  </si>
  <si>
    <t>Nb max de colis (pour 100 p.)</t>
  </si>
  <si>
    <r>
      <rPr>
        <b/>
        <sz val="14"/>
        <color rgb="FF000000"/>
        <rFont val="Calibri"/>
        <family val="2"/>
        <charset val="1"/>
      </rPr>
      <t>Nb max de colis (</t>
    </r>
    <r>
      <rPr>
        <b/>
        <u/>
        <sz val="14"/>
        <color rgb="FF000000"/>
        <rFont val="Calibri"/>
        <family val="2"/>
        <charset val="1"/>
      </rPr>
      <t>pour votre association</t>
    </r>
    <r>
      <rPr>
        <b/>
        <sz val="14"/>
        <color rgb="FF000000"/>
        <rFont val="Calibri"/>
        <family val="2"/>
        <charset val="1"/>
      </rPr>
      <t>)</t>
    </r>
  </si>
  <si>
    <t>Plus</t>
  </si>
  <si>
    <t>Quantité souhaitée (en colis)</t>
  </si>
  <si>
    <t>Total en Kg</t>
  </si>
  <si>
    <t>Poids Total Produit Européen ou ES</t>
  </si>
  <si>
    <t>N° de LOT</t>
  </si>
  <si>
    <t>CONDT</t>
  </si>
  <si>
    <t>0130021</t>
  </si>
  <si>
    <t>Pains au chocolat 1 cart = 12 Kg</t>
  </si>
  <si>
    <t>300001</t>
  </si>
  <si>
    <t>3530021</t>
  </si>
  <si>
    <t>Divers surgelés</t>
  </si>
  <si>
    <t>90036</t>
  </si>
  <si>
    <t xml:space="preserve">LES ARTICLES CI-DESSOUS SONT PROPOSES AU POIDS </t>
  </si>
  <si>
    <t>Quantité souhaitée (en Kg)</t>
  </si>
  <si>
    <t>Poids Total Produit Collecte et Industriel</t>
  </si>
  <si>
    <t>Poids total de la commande</t>
  </si>
  <si>
    <t>NOM</t>
  </si>
  <si>
    <t>Nouveau Nb de personnes (UD)</t>
  </si>
  <si>
    <t>Nombre de passage</t>
  </si>
  <si>
    <t>Catégorie</t>
  </si>
  <si>
    <t>Texte</t>
  </si>
  <si>
    <t>Test ni AP ni ES</t>
  </si>
  <si>
    <t>1er Lundi</t>
  </si>
  <si>
    <t>Test AP</t>
  </si>
  <si>
    <t>Test ES</t>
  </si>
  <si>
    <t>3A RAYON D'ESPOIR (LES)</t>
  </si>
  <si>
    <t>Association homologuée Aide Publique</t>
  </si>
  <si>
    <t>2ème Mardi</t>
  </si>
  <si>
    <t>ACADEL</t>
  </si>
  <si>
    <t>Epicerie Sociale</t>
  </si>
  <si>
    <t>1er Vendredi, 3ème vendredi</t>
  </si>
  <si>
    <t>1er Mercredi</t>
  </si>
  <si>
    <t>ACCUEIL DE JOUR BETHANIE</t>
  </si>
  <si>
    <t>3ème Jeudi</t>
  </si>
  <si>
    <t>ACCUEIL DE NUIT ŒUVRE HOSPITALIERE ST JEAN DE DIEU</t>
  </si>
  <si>
    <t>1er Mardi, 3ème Mardi</t>
  </si>
  <si>
    <t>ACE LA ROSE</t>
  </si>
  <si>
    <t>3ème lundi</t>
  </si>
  <si>
    <t>ACLAP</t>
  </si>
  <si>
    <t>4ème Mercredi</t>
  </si>
  <si>
    <t>2ème Lundi, 4ème Lundi</t>
  </si>
  <si>
    <t>4ème Jeudi</t>
  </si>
  <si>
    <t>ACSC GERMAIN NOUVEAU - SAVL</t>
  </si>
  <si>
    <t>3ème Lundi</t>
  </si>
  <si>
    <t>ACTIONS SOLIDAIRES MARSEILLE</t>
  </si>
  <si>
    <t>3ème Mardi</t>
  </si>
  <si>
    <t>ACTIONS SOLIDAIRES - MSP - PORT DE BOUC</t>
  </si>
  <si>
    <t>2ème Mercredi</t>
  </si>
  <si>
    <t>AEC LES ESCOURTINES</t>
  </si>
  <si>
    <t>1er Lundi, 2ème Lundi, 3ème Lundi, 4ème Lundi</t>
  </si>
  <si>
    <t>AIDE AUX FAMILLES COROT</t>
  </si>
  <si>
    <t>2ème Lundi</t>
  </si>
  <si>
    <t>AIL LA MARIE - CENTRE SOCIAL</t>
  </si>
  <si>
    <t>AILES BLEUES (LES)</t>
  </si>
  <si>
    <t>1er Jeudi</t>
  </si>
  <si>
    <t>ALMEES DU SUD (LES)</t>
  </si>
  <si>
    <t>1er Vendredi</t>
  </si>
  <si>
    <t>AMICALE DU NID</t>
  </si>
  <si>
    <t>3ème Vendredi</t>
  </si>
  <si>
    <t>1er Mardi</t>
  </si>
  <si>
    <t>ARC EN CIEL DES LIERRES</t>
  </si>
  <si>
    <t>ARMEE DU SALUT PYAT</t>
  </si>
  <si>
    <t>ASEPA</t>
  </si>
  <si>
    <t>ASSOCIATION FAMILIALE NEREIDES</t>
  </si>
  <si>
    <t>ASSOCIATION HUMANITAIRE YASMINE</t>
  </si>
  <si>
    <t>ASSOCIATION READAPTATION SOCIALE (ARS)</t>
  </si>
  <si>
    <t>2ème Vendredi, 4ème Vendredi</t>
  </si>
  <si>
    <t>ASSOCIATION SOLIDARITE FAMILIALE MARSEILLAISE</t>
  </si>
  <si>
    <t>AU CŒUR DES FAMILLES</t>
  </si>
  <si>
    <t>AUX PLAISIRS DES FAMILLES</t>
  </si>
  <si>
    <t>2ème Vendredi</t>
  </si>
  <si>
    <t>BEBOUS SANS SOUCI (LES)</t>
  </si>
  <si>
    <t>BETEL France</t>
  </si>
  <si>
    <t>CANCER ESPOIR</t>
  </si>
  <si>
    <t>CARAVELLE (LA)</t>
  </si>
  <si>
    <t>CASCADE</t>
  </si>
  <si>
    <t>CASIM</t>
  </si>
  <si>
    <t>1er Jeudi, 3ème Jeudi</t>
  </si>
  <si>
    <t>CCAS AUBAGNE</t>
  </si>
  <si>
    <t>1er Mercredi, 3ème Mercredi</t>
  </si>
  <si>
    <t>CCAS D'AURIOL</t>
  </si>
  <si>
    <t>4ème Mardi</t>
  </si>
  <si>
    <t>CCAS DE CEYRESTE</t>
  </si>
  <si>
    <t>2ème Jeudi</t>
  </si>
  <si>
    <t>1er Mardi, 2ème Mardi</t>
  </si>
  <si>
    <t>CCAS ISTRES EPICERIE</t>
  </si>
  <si>
    <t>CCAS LA CIOTAT</t>
  </si>
  <si>
    <t>CENTRE ACCUEIL JANE PANNIER</t>
  </si>
  <si>
    <t>CENTRE SOCIO CULTUREL ENDOUME (Epicerie Solidaire)</t>
  </si>
  <si>
    <t>CFS - BEBES SOLIDAIRES</t>
  </si>
  <si>
    <t>CFS - COLLECTIF FRATERNITE SALONAISE</t>
  </si>
  <si>
    <t>CFS - DISTRIBUTION COLIS URGENCE</t>
  </si>
  <si>
    <t>CFS - EPICERIE SOCIALE SALON</t>
  </si>
  <si>
    <t>CFS - EPICERIE SOCIALE MIRAMAS</t>
  </si>
  <si>
    <t>CŒUR SUR LA MAIN (LE)</t>
  </si>
  <si>
    <t>CONGREGATION ARMEE DU SALUT CANEBIERE</t>
  </si>
  <si>
    <t>CROIX-ROUGE AIX EN PROVENCE</t>
  </si>
  <si>
    <t>CROIX-ROUGE ARLES</t>
  </si>
  <si>
    <t>CROIX-ROUGE AUBAGNE</t>
  </si>
  <si>
    <t>CROIX-ROUGE BELLE DE MAI</t>
  </si>
  <si>
    <t>CROIX-ROUGE BERNABO</t>
  </si>
  <si>
    <t>CROIX-ROUGE DU PANIER</t>
  </si>
  <si>
    <t>1er Lundi, 4ème Lundi</t>
  </si>
  <si>
    <t>CROIX-ROUGE ETANG DE BERRE - ROGNAC</t>
  </si>
  <si>
    <t>2ème Mardi, 4ème Mardi</t>
  </si>
  <si>
    <t>CROIX-ROUGE LA CIOTAT</t>
  </si>
  <si>
    <t>CROIX-ROUGE LES CAILLOLS</t>
  </si>
  <si>
    <t>2ème Jeudi, 4ème Jeudi</t>
  </si>
  <si>
    <t>CROIX-ROUGE MARIGNANE</t>
  </si>
  <si>
    <t>1er Lundi, 3ème Lundi</t>
  </si>
  <si>
    <t>CROIX-ROUGE MARTIGUES</t>
  </si>
  <si>
    <t>CROIX-ROUGE PORT ST LOUIS</t>
  </si>
  <si>
    <t>CROIX-ROUGE SAMU SOCIAL</t>
  </si>
  <si>
    <t>DEBROUILL'ART</t>
  </si>
  <si>
    <t>DYHIA (ASSOC. Socio culturelle)</t>
  </si>
  <si>
    <t>ECE/SUD ACTIONS SOLIDARITE</t>
  </si>
  <si>
    <t>EDUCATION POPULAIRE ST MARC</t>
  </si>
  <si>
    <t>EMMAUS POINTE ROUGE</t>
  </si>
  <si>
    <t>ENFANTS D'AUJOURD'HUI MONDE DE DEMAIN</t>
  </si>
  <si>
    <t>2ème Mercredi, 4ème Mercredi</t>
  </si>
  <si>
    <t>ENFANTS SOL EN SI</t>
  </si>
  <si>
    <t>EQUIPES ST VINCENT LA VALBARELLE</t>
  </si>
  <si>
    <t>EQUIPES ST VINCENT MARSEILLE VILLE AUSTERLITZ</t>
  </si>
  <si>
    <t>EQUIPES ST VINCENT MARTIGUES -Centre St Vincent de Paul</t>
  </si>
  <si>
    <t>EQUIPES ST VINCENT ND DES NEIGES</t>
  </si>
  <si>
    <t>EQUIPES ST VINCENT PONT DE VIVAUX</t>
  </si>
  <si>
    <t>EQUIPES ST VINCENT SACRE CŒUR</t>
  </si>
  <si>
    <t>ESPACE SOLIDARITE ROGNAC</t>
  </si>
  <si>
    <t>n'a pas droit aux produits Aide Publique et Epiceries Sociales</t>
  </si>
  <si>
    <t>ESPERANCE SOLIDARITE</t>
  </si>
  <si>
    <t>ESQUINETO (L')</t>
  </si>
  <si>
    <t>FAMILLES RURALES LAMBESC</t>
  </si>
  <si>
    <t>FEMMES SOLIDARITES</t>
  </si>
  <si>
    <t>FIL DE SOIE (LE)</t>
  </si>
  <si>
    <t>FLEUR</t>
  </si>
  <si>
    <t>FONDATION ABBE PIERRE - BOUTIQUE DE LA SOLIDARITE</t>
  </si>
  <si>
    <t>FRATERNITE BELLE DE MAI</t>
  </si>
  <si>
    <t>4ème Lundi</t>
  </si>
  <si>
    <t>HAMEAU (LE) - FONDATION DE L'ARMEE DU SALUT</t>
  </si>
  <si>
    <t>HOSPITALITE POUR LES FEMMES</t>
  </si>
  <si>
    <t>3ème Mercredi</t>
  </si>
  <si>
    <t>LE MARABOUT HAS</t>
  </si>
  <si>
    <t>LE MASCARET HAS</t>
  </si>
  <si>
    <t xml:space="preserve"> 1er Jeudi et 3ème Jeudi</t>
  </si>
  <si>
    <t>LINA AIDE ET ASSOCIATION SOLIDAIRE</t>
  </si>
  <si>
    <t>MAAVAR MARSEILLE (epicerie)</t>
  </si>
  <si>
    <t>MAAVAR MARSEILLE (restaurant)</t>
  </si>
  <si>
    <t>MAINS UNIES (LES)</t>
  </si>
  <si>
    <t>MARIANNES DE ST JOSEPH (LES)</t>
  </si>
  <si>
    <t>MARSEILLAISES EN MARCHE (LES)</t>
  </si>
  <si>
    <t>MEDECINS DU MONDE</t>
  </si>
  <si>
    <t>MOUVEMENT FEMMES FAMILLES</t>
  </si>
  <si>
    <t>NOMADES CELESTES (LES)</t>
  </si>
  <si>
    <t>ŒUVRE DES PRISONS (L')</t>
  </si>
  <si>
    <t>ŒUVRE ST VINCENT DE PAUL - MISSION DE France</t>
  </si>
  <si>
    <t>PALABRAS ANDALOUSA</t>
  </si>
  <si>
    <t>PANIERS DU CHABAT (LES)</t>
  </si>
  <si>
    <t>PETITS FRERES DES PAUVRES (LES)</t>
  </si>
  <si>
    <t>PPIM MERMOZ (PASSERELLES POUR L'INSERTION)</t>
  </si>
  <si>
    <t>PREVENTION ET SOINS DES ADDICTIONS (PSA) - LE SLEEP IN</t>
  </si>
  <si>
    <t>ROIS MAGES (LES)</t>
  </si>
  <si>
    <t>SAMU SOCIAL</t>
  </si>
  <si>
    <t>SARA - HUDA</t>
  </si>
  <si>
    <t>SARA - SHAS</t>
  </si>
  <si>
    <t>SARA LE MERLAN</t>
  </si>
  <si>
    <t>1er Jeudi, 2ème Jeudi, 4ème Jeudi</t>
  </si>
  <si>
    <t>SCHILO ASSOCIATION (LE)</t>
  </si>
  <si>
    <t>1er Vendredi, 3ème Vendredi</t>
  </si>
  <si>
    <t>SECOURS CATHOLIQUE ACCUEIL MOBILE</t>
  </si>
  <si>
    <t>SECOURS CATHOLIQUE AIX</t>
  </si>
  <si>
    <t>SECOURS CATHOLIQUE AURIOL</t>
  </si>
  <si>
    <t>SECOURS CATHOLIQUE GREASQUE</t>
  </si>
  <si>
    <t>SECOURS CATHOLIQUE LA CIOTAT</t>
  </si>
  <si>
    <t>SECOURS CATHOLIQUE LA ROSE</t>
  </si>
  <si>
    <t>SECOURS CATHOLIQUE LES CAILLOLS</t>
  </si>
  <si>
    <t>SECOURS CATHOLIQUE MARTIGUES</t>
  </si>
  <si>
    <t>SECOURS CATHOLIQUE SACRE CŒUR SAINT-JOSEPH</t>
  </si>
  <si>
    <t>SECOURS CATHOLIQUE SAINTE MARGUERITE</t>
  </si>
  <si>
    <t>SOLEIL DU SUD POUR TOUS</t>
  </si>
  <si>
    <t>SOLIDARITES AU CŒUR DE MARSEILLE</t>
  </si>
  <si>
    <t>SOURCE DE VIE</t>
  </si>
  <si>
    <t>4ème Vendredi</t>
  </si>
  <si>
    <t>SSVP AIX EN PROVENCE</t>
  </si>
  <si>
    <t>SSVP EGUILLES</t>
  </si>
  <si>
    <t>SSVP MAZARGUES SAINT ROCH</t>
  </si>
  <si>
    <t>SSVP SAINT BARNABE</t>
  </si>
  <si>
    <t>SSVP SAINT FRANCOIS D'ASSISE MARIGNANE</t>
  </si>
  <si>
    <t>SSVP SAINT GINIEZ</t>
  </si>
  <si>
    <t>SSVP SAINT JEAN BOSCO</t>
  </si>
  <si>
    <t>SSVP SAINT JOSEPH - SAINT PHILIPPE</t>
  </si>
  <si>
    <t>SSVP SAINTE ANNE</t>
  </si>
  <si>
    <t>SSVP SAINTE RITA</t>
  </si>
  <si>
    <t>STATION LUMIERE</t>
  </si>
  <si>
    <t>TIPI (LE)</t>
  </si>
  <si>
    <t>URGENCES ET SOLIDARITES</t>
  </si>
  <si>
    <t>ASSOCIATION INDIGENES</t>
  </si>
  <si>
    <t>PATES</t>
  </si>
  <si>
    <t>BRISANT DES CHAINES</t>
  </si>
  <si>
    <t>CENTRE SOCIAL LA GAVOTTE</t>
  </si>
  <si>
    <t>REBONDIR 13</t>
  </si>
  <si>
    <t>Poids brut du colis</t>
  </si>
  <si>
    <r>
      <t>D</t>
    </r>
    <r>
      <rPr>
        <sz val="14"/>
        <color rgb="FF000000"/>
        <rFont val="Calibri"/>
        <family val="2"/>
        <charset val="1"/>
      </rPr>
      <t xml:space="preserve">ate de </t>
    </r>
    <r>
      <rPr>
        <b/>
        <sz val="14"/>
        <color rgb="FFFF0000"/>
        <rFont val="Calibri"/>
        <family val="2"/>
        <charset val="1"/>
      </rPr>
      <t>D</t>
    </r>
    <r>
      <rPr>
        <sz val="14"/>
        <color rgb="FF000000"/>
        <rFont val="Calibri"/>
        <family val="2"/>
        <charset val="1"/>
      </rPr>
      <t xml:space="preserve">urabilité </t>
    </r>
    <r>
      <rPr>
        <b/>
        <sz val="14"/>
        <color rgb="FFFF0000"/>
        <rFont val="Calibri"/>
        <family val="2"/>
        <charset val="1"/>
      </rPr>
      <t>M</t>
    </r>
    <r>
      <rPr>
        <sz val="14"/>
        <color rgb="FF000000"/>
        <rFont val="Calibri"/>
        <family val="2"/>
        <charset val="1"/>
      </rPr>
      <t>inimale (indiquée seulement si courte ou dépassée)</t>
    </r>
  </si>
  <si>
    <t>Certains produits peuvent avoir une DDM dépassée. 
Ce n'est pas une Date Limite de Consommation (DLC).</t>
  </si>
  <si>
    <t xml:space="preserve">NOTA : </t>
  </si>
  <si>
    <t>DDM :</t>
  </si>
  <si>
    <t>AFIDAP</t>
  </si>
  <si>
    <t>U.H.U. SOS ARMEE DU SALUT</t>
  </si>
  <si>
    <t>AVENIR (L') DE NOS ENFANTS</t>
  </si>
  <si>
    <t>MARSEILLE SOLIDARITE</t>
  </si>
  <si>
    <t>FEMMES DEU MONDE</t>
  </si>
  <si>
    <t>PRODUITS FRAIS A VOTRE DISPOSITION TOUS LES JOURS, SELON ARRIVAGE : Viennoiserie, produits laitiers, charcuterie, sandwiches (sacs isothermes obligatoires), fruits et légumes…</t>
  </si>
  <si>
    <t>EPICERIE DU PAYS D'ARLES</t>
  </si>
  <si>
    <r>
      <t xml:space="preserve">Pour votre information et pour que vous puissiez dimensionner la taille de vos glaciaires, voici, ci-contre la liste des surgelés ES, AP et Industriels que vous pourrez prendre à la Banque Alimentaire 13. 
</t>
    </r>
    <r>
      <rPr>
        <b/>
        <sz val="16"/>
        <color rgb="FFFF0000"/>
        <rFont val="Calibri"/>
        <family val="2"/>
        <charset val="1"/>
      </rPr>
      <t>Ces produits ne peuvent pas être réservés à partir de votre bon de commande.</t>
    </r>
  </si>
  <si>
    <t>SURGELES EPICERIES SOCIALES, INDUSTRIELS et EUROPE (AP) 
en quantité pour 100 personnes</t>
  </si>
  <si>
    <t>Indus
(en Kg)</t>
  </si>
  <si>
    <t>AP ou ES
(colis)</t>
  </si>
  <si>
    <r>
      <t>Poids Max pour votre association (</t>
    </r>
    <r>
      <rPr>
        <b/>
        <u/>
        <sz val="14"/>
        <color rgb="FF000000"/>
        <rFont val="Calibri"/>
        <family val="2"/>
        <charset val="1"/>
      </rPr>
      <t xml:space="preserve">en Kg </t>
    </r>
    <r>
      <rPr>
        <b/>
        <sz val="14"/>
        <color rgb="FF000000"/>
        <rFont val="Calibri"/>
        <family val="2"/>
        <charset val="1"/>
      </rPr>
      <t>)</t>
    </r>
  </si>
  <si>
    <t>Poids Max en Kg pour 100p.</t>
  </si>
  <si>
    <t>SARA FONSCOLOMBE</t>
  </si>
  <si>
    <t>SARA L'INSERTION</t>
  </si>
  <si>
    <t>PRESENT POUR VOUS</t>
  </si>
  <si>
    <t>Tous les Mardi et Jeudi AM</t>
  </si>
  <si>
    <t>CROIX-ROUGE SENAS</t>
  </si>
  <si>
    <t>ASSO FAMILIALE LAIQUE 13</t>
  </si>
  <si>
    <t>Attention : Aucune commande ne sera prise par téléphone.</t>
  </si>
  <si>
    <t xml:space="preserve">Pour savoir si votre bon de commande a été pris en compte ou que votre commande soit prête  :
Si vous avez un problème pour remplir le fichier du bon de commande.
</t>
  </si>
  <si>
    <t>04.91.45.60.26
04.91.45.60.16</t>
  </si>
  <si>
    <t>ORDRE DE MALTE</t>
  </si>
  <si>
    <r>
      <t xml:space="preserve">Poisson - 1 Pack = 4,22 Kg- </t>
    </r>
    <r>
      <rPr>
        <b/>
        <sz val="12"/>
        <color rgb="FFFF0066"/>
        <rFont val="Calibri"/>
        <family val="2"/>
        <charset val="1"/>
      </rPr>
      <t>Aide Publique 2017</t>
    </r>
  </si>
  <si>
    <t>4630089</t>
  </si>
  <si>
    <t>Escalope de poulet UE18</t>
  </si>
  <si>
    <t>4230089</t>
  </si>
  <si>
    <t>Lasagnes saumon épinards UE18</t>
  </si>
  <si>
    <t>2510001</t>
  </si>
  <si>
    <t>ACSC GERMAIN NOUVEAU - HDJ (Ancien Collectif Germain Nouveau)</t>
  </si>
  <si>
    <t>FEMMES SOLIDARITES BRICARDE</t>
  </si>
  <si>
    <t>1110001</t>
  </si>
  <si>
    <t>AIDES AUX JEUNES TRAVAILLEURS</t>
  </si>
  <si>
    <t xml:space="preserve">Chaque Mardi, chaque Vendredi, 2ème Jeudi </t>
  </si>
  <si>
    <t>Chaque Mardi</t>
  </si>
  <si>
    <t>Chaque Jeudi</t>
  </si>
  <si>
    <t>SARA LOGISOL SENAC</t>
  </si>
  <si>
    <t>1er Vendredi, 3ème Mardi</t>
  </si>
  <si>
    <t>Chaque mardi et jeudi</t>
  </si>
  <si>
    <t>Chaque mercredi</t>
  </si>
  <si>
    <t>1er Vendredi, 4ème Vendredi</t>
  </si>
  <si>
    <t>1er, 2ème et 3ème vendredi</t>
  </si>
  <si>
    <t>2ème lundi</t>
  </si>
  <si>
    <t>1er et 3ème Mercredi, ts les mardis et jeudis</t>
  </si>
  <si>
    <t>CCAS ST CANNAT</t>
  </si>
  <si>
    <t>Màj produits :</t>
  </si>
  <si>
    <t>Màj assos :</t>
  </si>
  <si>
    <t>2ème Mardi, 3ème &amp; 4ème Mercredi</t>
  </si>
  <si>
    <t>AGIR France</t>
  </si>
  <si>
    <t>Chaque Lundi StA, chaque Mercredi MRS</t>
  </si>
  <si>
    <t>FAMILLE HORIZON</t>
  </si>
  <si>
    <t>1er lundi a/m</t>
  </si>
  <si>
    <t>SEC le 4ème Jeudi, FRAIS ts les lundi</t>
  </si>
  <si>
    <t>1er Vendredi matin</t>
  </si>
  <si>
    <t>SARA ADJ CRIMEE</t>
  </si>
  <si>
    <t>ts les lundi mat. &amp; ts les jeudi mat.</t>
  </si>
  <si>
    <t>ts les Mardi mat. &amp; 1er Mercredi a/m</t>
  </si>
  <si>
    <t>ACPM Pause toit ACPM</t>
  </si>
  <si>
    <t>EMMAUS COLLECTIF 59 ST JUST</t>
  </si>
  <si>
    <t>à définir</t>
  </si>
  <si>
    <r>
      <t xml:space="preserve">Merci de nous envoyer votre bon de commande, au minimum, </t>
    </r>
    <r>
      <rPr>
        <b/>
        <u/>
        <sz val="20"/>
        <color rgb="FFFFFFFF"/>
        <rFont val="Calibri"/>
        <family val="2"/>
        <charset val="1"/>
      </rPr>
      <t>10 jours avant votre passage</t>
    </r>
    <r>
      <rPr>
        <b/>
        <sz val="20"/>
        <color rgb="FFFFFFFF"/>
        <rFont val="Calibri"/>
        <family val="2"/>
        <charset val="1"/>
      </rPr>
      <t xml:space="preserve"> à la BA13.</t>
    </r>
  </si>
  <si>
    <r>
      <t xml:space="preserve">Merci d’avance de </t>
    </r>
    <r>
      <rPr>
        <b/>
        <u/>
        <sz val="18"/>
        <color rgb="FF000000"/>
        <rFont val="Calibri"/>
        <family val="2"/>
        <charset val="1"/>
      </rPr>
      <t>bien vouloir respecter le calendrier de passage</t>
    </r>
    <r>
      <rPr>
        <sz val="18"/>
        <color rgb="FF000000"/>
        <rFont val="Calibri"/>
        <family val="2"/>
        <charset val="1"/>
      </rPr>
      <t xml:space="preserve"> 
et de </t>
    </r>
    <r>
      <rPr>
        <b/>
        <u/>
        <sz val="18"/>
        <color rgb="FF000000"/>
        <rFont val="Calibri"/>
        <family val="2"/>
        <charset val="1"/>
      </rPr>
      <t>nous avertir si vous souhaitez changer</t>
    </r>
    <r>
      <rPr>
        <sz val="18"/>
        <color rgb="FF000000"/>
        <rFont val="Calibri"/>
        <family val="2"/>
        <charset val="1"/>
      </rPr>
      <t xml:space="preserve"> votre jour de passage.</t>
    </r>
  </si>
  <si>
    <t>ADPL MARTIGUES EPICERIE SOCIALE</t>
  </si>
  <si>
    <t>1er &amp; 3ème Lundi mat.</t>
  </si>
  <si>
    <t>4ème jeudi mat.</t>
  </si>
  <si>
    <t>2ème &amp; 4ème Mercredi mat.</t>
  </si>
  <si>
    <r>
      <t>Certains des produits énoncés ci-dessous peuvent être à DDM (D</t>
    </r>
    <r>
      <rPr>
        <b/>
        <sz val="26"/>
        <rFont val="Calibri"/>
        <family val="2"/>
        <charset val="1"/>
      </rPr>
      <t>ate de</t>
    </r>
    <r>
      <rPr>
        <b/>
        <sz val="26"/>
        <color rgb="FFFF0000"/>
        <rFont val="Calibri"/>
        <family val="2"/>
        <charset val="1"/>
      </rPr>
      <t xml:space="preserve"> D</t>
    </r>
    <r>
      <rPr>
        <b/>
        <sz val="26"/>
        <rFont val="Calibri"/>
        <family val="2"/>
        <charset val="1"/>
      </rPr>
      <t>urabilité</t>
    </r>
    <r>
      <rPr>
        <b/>
        <sz val="26"/>
        <color rgb="FFFF0000"/>
        <rFont val="Calibri"/>
        <family val="2"/>
        <charset val="1"/>
      </rPr>
      <t xml:space="preserve"> M</t>
    </r>
    <r>
      <rPr>
        <b/>
        <sz val="26"/>
        <rFont val="Calibri"/>
        <family val="2"/>
        <charset val="1"/>
      </rPr>
      <t>inimale</t>
    </r>
    <r>
      <rPr>
        <b/>
        <sz val="26"/>
        <color rgb="FFFF0000"/>
        <rFont val="Calibri"/>
        <family val="2"/>
        <charset val="1"/>
      </rPr>
      <t>) dépassée, mais sont consommables.</t>
    </r>
  </si>
  <si>
    <t>2ème Vendredi mat.</t>
  </si>
  <si>
    <t>1er Mercredi Mat.</t>
  </si>
  <si>
    <t>1 er &amp; 3ème Lundi mat.</t>
  </si>
  <si>
    <t>LA MARMOTTE DE MARSEILLE 13</t>
  </si>
  <si>
    <t>RHVS COCO VELTEN SOS SOLIDARITÉ</t>
  </si>
  <si>
    <t>ts les mardi A/M</t>
  </si>
  <si>
    <t>1er, 2ème &amp; 3ème Vendredi Mat.</t>
  </si>
  <si>
    <t>CENTRE ACCUEIL JANE PANNIER CHRS CLAIRE JOIE</t>
  </si>
  <si>
    <t>Produits réservés aux Associations
Epicerie Sociale</t>
  </si>
  <si>
    <t>PELERINS EVANGELIQUES DE MIRAMAS (LES)</t>
  </si>
  <si>
    <t>ISTRES SOLIDARITE</t>
  </si>
  <si>
    <t>ACCUEIL (L')</t>
  </si>
  <si>
    <t>ESAIE 35</t>
  </si>
  <si>
    <t>PANIERS SOLIDAIRES (LES)</t>
  </si>
  <si>
    <t>MAISON D'ACCUEIL</t>
  </si>
  <si>
    <t>EPICERIE SOCIALE DES TOURS</t>
  </si>
  <si>
    <t>ETAPE (L')</t>
  </si>
  <si>
    <t>PANIERS SOLIDAIRES NA-Chato (LES)</t>
  </si>
  <si>
    <t>PANIERS SOLIDAIRES NA - BBT (LES)</t>
  </si>
  <si>
    <t>CCAS DE ROGNES</t>
  </si>
  <si>
    <t>CCAS DE ST ANDIOL</t>
  </si>
  <si>
    <t>CCAS LA FARE LES OLIVIERS</t>
  </si>
  <si>
    <t>CROIX-ROUGE ISTRES OUEST PROVENCE</t>
  </si>
  <si>
    <t>CROIX-ROUGE CHATEAURENARD</t>
  </si>
  <si>
    <t>2810011</t>
  </si>
  <si>
    <t>2ème lundi A/M</t>
  </si>
  <si>
    <t>4ème mardi A/M</t>
  </si>
  <si>
    <t>GROUPE SOS SOLIDARITE POINT MARSEILLE</t>
  </si>
  <si>
    <t>1710199</t>
  </si>
  <si>
    <r>
      <t xml:space="preserve">Huile de tournesol  1 Col = 10 x 1 litre
</t>
    </r>
    <r>
      <rPr>
        <b/>
        <sz val="12"/>
        <color rgb="FFFF0066"/>
        <rFont val="Calibri"/>
        <family val="2"/>
        <charset val="1"/>
      </rPr>
      <t>Aide Publique 2019</t>
    </r>
  </si>
  <si>
    <t>70023</t>
  </si>
  <si>
    <t>CRF CENTRE DE DISTRIBUTION BAILLE</t>
  </si>
  <si>
    <t>2ème, 3ème et 4ème vendredi</t>
  </si>
  <si>
    <t>ACSC GERMAIN NOUVEAU - FRR (FAMIL REF REINST)</t>
  </si>
  <si>
    <t>Epicerie étudiants Frédéric OZANAM</t>
  </si>
  <si>
    <t>L’ESPOIR LA SELONNE Groupe SOS</t>
  </si>
  <si>
    <t>Comité d’aide personnes précaires et défavorisées</t>
  </si>
  <si>
    <t>1er &amp; 3ème Lundi</t>
  </si>
  <si>
    <t>0910099</t>
  </si>
  <si>
    <t>50017</t>
  </si>
  <si>
    <t>CHRS ECOLE ST LOUIS GROUPE SOS</t>
  </si>
  <si>
    <t>1er Jeudi A/M</t>
  </si>
  <si>
    <t>0410011</t>
  </si>
  <si>
    <t>CEREALES TTES SORTES</t>
  </si>
  <si>
    <r>
      <t>LAIT UHT UE19  1 Col = 6L</t>
    </r>
    <r>
      <rPr>
        <sz val="12"/>
        <rFont val="Calibri"/>
        <family val="2"/>
        <charset val="1"/>
      </rPr>
      <t xml:space="preserve">
</t>
    </r>
    <r>
      <rPr>
        <b/>
        <sz val="12"/>
        <color rgb="FFFF0000"/>
        <rFont val="Calibri"/>
        <family val="2"/>
      </rPr>
      <t>Aide publique 2019</t>
    </r>
  </si>
  <si>
    <t>1910001</t>
  </si>
  <si>
    <t>SUCRE</t>
  </si>
  <si>
    <t>ASSIETTES BB</t>
  </si>
  <si>
    <t>4510001</t>
  </si>
  <si>
    <t>1410001</t>
  </si>
  <si>
    <t>2510061</t>
  </si>
  <si>
    <t>Produits réservés aux
Associations homologuées
Aide Publique Européenne</t>
  </si>
  <si>
    <t>COUP DE POUCE</t>
  </si>
  <si>
    <t>3ème Mardi mat.</t>
  </si>
  <si>
    <t>CALENDRIER DE PASSAGE 2020</t>
  </si>
  <si>
    <t>1er Mercredi mat.</t>
  </si>
  <si>
    <t>1er &amp; 3ème Jeudi mat.</t>
  </si>
  <si>
    <t>Gros sel 1 col = 12kg</t>
  </si>
  <si>
    <r>
      <t xml:space="preserve">POUSSES HARICOTS MUNGO
1 col = 12 boites = 6,0kg          </t>
    </r>
    <r>
      <rPr>
        <b/>
        <sz val="12"/>
        <rFont val="Calibri"/>
        <family val="2"/>
      </rPr>
      <t>DDM 12/2019</t>
    </r>
  </si>
  <si>
    <t>2ème Jeudi Mat.</t>
  </si>
  <si>
    <t>2ème et 4ème Mercredi Mat.</t>
  </si>
  <si>
    <t>ADRIM</t>
  </si>
  <si>
    <t>2ème Mardi a/m</t>
  </si>
  <si>
    <t>3ème Lundi Mat.</t>
  </si>
  <si>
    <t>1er &amp; 3ème Mercredi A/M</t>
  </si>
  <si>
    <t>2ème Mardi Mat.</t>
  </si>
  <si>
    <t>1010199</t>
  </si>
  <si>
    <r>
      <t xml:space="preserve">Farine  1 Col = 10 x 1kg
</t>
    </r>
    <r>
      <rPr>
        <b/>
        <sz val="12"/>
        <color rgb="FFFF0066"/>
        <rFont val="Calibri"/>
        <family val="2"/>
        <charset val="1"/>
      </rPr>
      <t>Aide Publique 2019</t>
    </r>
  </si>
  <si>
    <t>4510183</t>
  </si>
  <si>
    <r>
      <t xml:space="preserve">Ratatouille 1 col = 12 x 375g
</t>
    </r>
    <r>
      <rPr>
        <b/>
        <sz val="12"/>
        <color theme="4" tint="-0.249977111117893"/>
        <rFont val="Calibri"/>
        <family val="2"/>
      </rPr>
      <t xml:space="preserve">CNES18 </t>
    </r>
    <r>
      <rPr>
        <sz val="12"/>
        <rFont val="Calibri"/>
        <family val="2"/>
      </rPr>
      <t>DDM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31/12/2021</t>
    </r>
  </si>
  <si>
    <t>4510073</t>
  </si>
  <si>
    <t>VENDREDI 13</t>
  </si>
  <si>
    <t>PRODUITS POUR TOUTES ASSOCIATIONS</t>
  </si>
  <si>
    <t>2ème &amp; 4ème Mercredi Mat.</t>
  </si>
  <si>
    <t>LA CARAVELLE 2</t>
  </si>
  <si>
    <t>1er Mardi mat.</t>
  </si>
  <si>
    <t>AGORAE-FAMI</t>
  </si>
  <si>
    <t>1er &amp; 2ème Vendredi Mat.</t>
  </si>
  <si>
    <t>PETITS POTS BB</t>
  </si>
  <si>
    <t>4910099</t>
  </si>
  <si>
    <r>
      <t xml:space="preserve">Thon au naturel  1 Col = 24 x 140 g net égoutté
</t>
    </r>
    <r>
      <rPr>
        <b/>
        <sz val="12"/>
        <color rgb="FFFF0066"/>
        <rFont val="Calibri"/>
        <family val="2"/>
        <charset val="1"/>
      </rPr>
      <t>Aide Publique 2019</t>
    </r>
  </si>
  <si>
    <t>1er &amp; 4ème Jeudi</t>
  </si>
  <si>
    <t>1110499</t>
  </si>
  <si>
    <r>
      <t xml:space="preserve">Coquillettes  1 Col = 20x500g
</t>
    </r>
    <r>
      <rPr>
        <b/>
        <sz val="12"/>
        <color rgb="FFFF0066"/>
        <rFont val="Calibri"/>
        <family val="2"/>
        <charset val="1"/>
      </rPr>
      <t>Aide Publique 2019</t>
    </r>
  </si>
  <si>
    <t>4510199</t>
  </si>
  <si>
    <r>
      <t xml:space="preserve">Ratatouille  1 Col = 12 x 375 g
</t>
    </r>
    <r>
      <rPr>
        <b/>
        <sz val="12"/>
        <color rgb="FFFF0066"/>
        <rFont val="Calibri"/>
        <family val="2"/>
        <charset val="1"/>
      </rPr>
      <t>Aide Publique 2019</t>
    </r>
  </si>
  <si>
    <t>4910001</t>
  </si>
  <si>
    <t>SARDINE
1 col = 10kg</t>
  </si>
  <si>
    <t>1110051</t>
  </si>
  <si>
    <t>Riz</t>
  </si>
  <si>
    <t>Perrier  1col = 15kg</t>
  </si>
  <si>
    <t>Haricots verts 1 col = 12 x 800g
CNES17 DDM 31/08/2021</t>
  </si>
</sst>
</file>

<file path=xl/styles.xml><?xml version="1.0" encoding="utf-8"?>
<styleSheet xmlns="http://schemas.openxmlformats.org/spreadsheetml/2006/main">
  <numFmts count="5">
    <numFmt numFmtId="164" formatCode="0.0&quot; Kg&quot;"/>
    <numFmt numFmtId="165" formatCode="0&quot; Kg&quot;"/>
    <numFmt numFmtId="166" formatCode="#,##0.000&quot; Kg&quot;"/>
    <numFmt numFmtId="167" formatCode="[$-40C]d\ mmmm\ yyyy;@"/>
    <numFmt numFmtId="168" formatCode="dddd&quot;, &quot;dd\ mmmm\ yyyy"/>
  </numFmts>
  <fonts count="4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FF"/>
      <name val="Calibri"/>
      <family val="2"/>
      <charset val="1"/>
    </font>
    <font>
      <sz val="24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u/>
      <sz val="14"/>
      <color rgb="FFFF0000"/>
      <name val="Calibri"/>
      <family val="2"/>
      <charset val="1"/>
    </font>
    <font>
      <sz val="14"/>
      <color rgb="FF0000FF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b/>
      <sz val="12"/>
      <color rgb="FFFF0066"/>
      <name val="Calibri"/>
      <family val="2"/>
      <charset val="1"/>
    </font>
    <font>
      <sz val="10"/>
      <name val="Arial"/>
      <family val="2"/>
      <charset val="1"/>
    </font>
    <font>
      <sz val="18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6"/>
      <color rgb="FF0000FF"/>
      <name val="Calibri"/>
      <family val="2"/>
      <charset val="1"/>
    </font>
    <font>
      <b/>
      <sz val="22"/>
      <name val="Calibri"/>
      <family val="2"/>
      <charset val="1"/>
    </font>
    <font>
      <sz val="11"/>
      <name val="Calibri"/>
      <family val="2"/>
      <charset val="1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  <charset val="1"/>
    </font>
    <font>
      <sz val="14"/>
      <color theme="0"/>
      <name val="Calibri"/>
      <family val="2"/>
      <charset val="1"/>
    </font>
    <font>
      <sz val="12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u/>
      <sz val="20"/>
      <color rgb="FFFFFFFF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26"/>
      <color rgb="FFFF0000"/>
      <name val="Calibri"/>
      <family val="2"/>
      <charset val="1"/>
    </font>
    <font>
      <b/>
      <sz val="26"/>
      <name val="Calibri"/>
      <family val="2"/>
      <charset val="1"/>
    </font>
    <font>
      <b/>
      <sz val="18"/>
      <color rgb="FF000000"/>
      <name val="Calibri"/>
      <family val="2"/>
    </font>
    <font>
      <b/>
      <sz val="12"/>
      <name val="Calibri"/>
      <family val="2"/>
    </font>
    <font>
      <b/>
      <sz val="12"/>
      <color theme="4" tint="-0.249977111117893"/>
      <name val="Calibri"/>
      <family val="2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FF0066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6699"/>
        <bgColor rgb="FFFF3399"/>
      </patternFill>
    </fill>
    <fill>
      <patternFill patternType="solid">
        <fgColor rgb="FFD9D9D9"/>
        <bgColor rgb="FFC0C0C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rgb="FFFF0000"/>
        <bgColor rgb="FFC0C0C0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0" applyBorder="0" applyProtection="0"/>
    <xf numFmtId="0" fontId="23" fillId="0" borderId="0"/>
    <xf numFmtId="0" fontId="23" fillId="0" borderId="0"/>
  </cellStyleXfs>
  <cellXfs count="20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8" fillId="0" borderId="0" xfId="0" applyFont="1" applyProtection="1"/>
    <xf numFmtId="0" fontId="9" fillId="0" borderId="0" xfId="1" applyFont="1" applyBorder="1" applyAlignment="1" applyProtection="1"/>
    <xf numFmtId="0" fontId="0" fillId="0" borderId="0" xfId="0" applyBorder="1" applyProtection="1"/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4" fillId="0" borderId="9" xfId="0" applyFont="1" applyBorder="1" applyAlignment="1" applyProtection="1"/>
    <xf numFmtId="0" fontId="14" fillId="0" borderId="9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right"/>
    </xf>
    <xf numFmtId="2" fontId="0" fillId="0" borderId="0" xfId="0" applyNumberFormat="1" applyProtection="1"/>
    <xf numFmtId="0" fontId="27" fillId="0" borderId="0" xfId="0" applyFont="1" applyProtection="1"/>
    <xf numFmtId="0" fontId="29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0" xfId="0" applyAlignment="1" applyProtection="1">
      <alignment horizontal="center" vertical="center"/>
    </xf>
    <xf numFmtId="0" fontId="31" fillId="0" borderId="0" xfId="0" applyFont="1" applyProtection="1"/>
    <xf numFmtId="0" fontId="31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horizontal="right" vertical="top"/>
    </xf>
    <xf numFmtId="166" fontId="4" fillId="0" borderId="11" xfId="0" applyNumberFormat="1" applyFont="1" applyBorder="1" applyAlignment="1" applyProtection="1">
      <alignment vertical="center"/>
    </xf>
    <xf numFmtId="166" fontId="7" fillId="0" borderId="0" xfId="0" applyNumberFormat="1" applyFont="1" applyAlignment="1" applyProtection="1">
      <alignment vertical="top"/>
    </xf>
    <xf numFmtId="166" fontId="7" fillId="0" borderId="0" xfId="0" applyNumberFormat="1" applyFont="1" applyProtection="1"/>
    <xf numFmtId="0" fontId="7" fillId="0" borderId="0" xfId="0" applyFont="1" applyAlignment="1" applyProtection="1">
      <alignment horizontal="right" vertical="center"/>
    </xf>
    <xf numFmtId="166" fontId="7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right" vertical="top" wrapText="1"/>
    </xf>
    <xf numFmtId="49" fontId="4" fillId="0" borderId="0" xfId="0" applyNumberFormat="1" applyFont="1" applyBorder="1" applyAlignment="1" applyProtection="1">
      <alignment horizontal="right" vertical="center"/>
    </xf>
    <xf numFmtId="0" fontId="8" fillId="4" borderId="6" xfId="0" applyFont="1" applyFill="1" applyBorder="1" applyAlignment="1" applyProtection="1">
      <alignment vertical="top"/>
    </xf>
    <xf numFmtId="0" fontId="0" fillId="4" borderId="7" xfId="0" applyFill="1" applyBorder="1" applyAlignment="1" applyProtection="1">
      <alignment horizontal="left" vertical="top" wrapText="1"/>
    </xf>
    <xf numFmtId="0" fontId="35" fillId="12" borderId="3" xfId="0" applyFont="1" applyFill="1" applyBorder="1" applyProtection="1"/>
    <xf numFmtId="0" fontId="36" fillId="12" borderId="4" xfId="0" applyFont="1" applyFill="1" applyBorder="1" applyAlignment="1" applyProtection="1">
      <alignment horizontal="left"/>
    </xf>
    <xf numFmtId="0" fontId="3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31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18" fillId="7" borderId="22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justify" vertical="center"/>
    </xf>
    <xf numFmtId="0" fontId="6" fillId="6" borderId="22" xfId="0" applyFont="1" applyFill="1" applyBorder="1" applyAlignment="1" applyProtection="1">
      <alignment horizontal="justify" vertical="center"/>
    </xf>
    <xf numFmtId="0" fontId="18" fillId="7" borderId="23" xfId="0" applyFont="1" applyFill="1" applyBorder="1" applyAlignment="1" applyProtection="1">
      <alignment horizontal="center" vertical="center"/>
    </xf>
    <xf numFmtId="0" fontId="18" fillId="7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1" fillId="0" borderId="16" xfId="0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horizontal="center" vertical="center"/>
    </xf>
    <xf numFmtId="49" fontId="8" fillId="8" borderId="10" xfId="0" applyNumberFormat="1" applyFont="1" applyFill="1" applyBorder="1" applyAlignment="1" applyProtection="1">
      <alignment horizontal="center" vertical="center"/>
    </xf>
    <xf numFmtId="49" fontId="8" fillId="8" borderId="12" xfId="0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justify" vertical="center" wrapText="1"/>
    </xf>
    <xf numFmtId="49" fontId="11" fillId="0" borderId="13" xfId="0" applyNumberFormat="1" applyFont="1" applyBorder="1" applyAlignment="1" applyProtection="1">
      <alignment horizontal="center" vertical="center"/>
    </xf>
    <xf numFmtId="165" fontId="8" fillId="0" borderId="1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justify" wrapText="1"/>
    </xf>
    <xf numFmtId="0" fontId="1" fillId="0" borderId="1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center" vertical="center"/>
    </xf>
    <xf numFmtId="0" fontId="31" fillId="0" borderId="1" xfId="0" applyFont="1" applyBorder="1" applyProtection="1"/>
    <xf numFmtId="0" fontId="0" fillId="0" borderId="0" xfId="0" applyBorder="1" applyAlignment="1" applyProtection="1">
      <alignment horizontal="left"/>
    </xf>
    <xf numFmtId="0" fontId="31" fillId="0" borderId="1" xfId="0" applyFont="1" applyBorder="1" applyAlignment="1" applyProtection="1">
      <alignment wrapText="1"/>
    </xf>
    <xf numFmtId="0" fontId="31" fillId="0" borderId="0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justify" wrapText="1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/>
    </xf>
    <xf numFmtId="49" fontId="11" fillId="0" borderId="27" xfId="0" applyNumberFormat="1" applyFont="1" applyBorder="1" applyAlignment="1" applyProtection="1">
      <alignment horizontal="center" vertical="center"/>
    </xf>
    <xf numFmtId="166" fontId="8" fillId="0" borderId="27" xfId="0" applyNumberFormat="1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49" fontId="20" fillId="0" borderId="27" xfId="0" applyNumberFormat="1" applyFont="1" applyBorder="1" applyAlignment="1" applyProtection="1">
      <alignment horizontal="center" vertical="center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 vertical="center" wrapText="1"/>
    </xf>
    <xf numFmtId="49" fontId="11" fillId="8" borderId="27" xfId="0" applyNumberFormat="1" applyFont="1" applyFill="1" applyBorder="1" applyAlignment="1" applyProtection="1">
      <alignment horizontal="center" vertical="center"/>
    </xf>
    <xf numFmtId="0" fontId="0" fillId="7" borderId="32" xfId="0" applyFill="1" applyBorder="1" applyAlignment="1" applyProtection="1">
      <alignment vertical="center"/>
    </xf>
    <xf numFmtId="166" fontId="4" fillId="0" borderId="27" xfId="0" applyNumberFormat="1" applyFont="1" applyBorder="1" applyAlignment="1" applyProtection="1">
      <alignment vertical="center"/>
    </xf>
    <xf numFmtId="49" fontId="8" fillId="0" borderId="12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49" fontId="11" fillId="8" borderId="13" xfId="0" applyNumberFormat="1" applyFont="1" applyFill="1" applyBorder="1" applyAlignment="1" applyProtection="1">
      <alignment horizontal="center" vertical="center"/>
    </xf>
    <xf numFmtId="166" fontId="8" fillId="0" borderId="13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vertical="center"/>
    </xf>
    <xf numFmtId="166" fontId="4" fillId="0" borderId="33" xfId="0" applyNumberFormat="1" applyFont="1" applyBorder="1" applyAlignment="1" applyProtection="1">
      <alignment vertical="center"/>
    </xf>
    <xf numFmtId="0" fontId="8" fillId="0" borderId="27" xfId="2" applyFont="1" applyBorder="1" applyAlignment="1" applyProtection="1">
      <alignment horizontal="left" wrapText="1"/>
    </xf>
    <xf numFmtId="0" fontId="11" fillId="0" borderId="27" xfId="0" applyFont="1" applyBorder="1" applyAlignment="1" applyProtection="1">
      <alignment horizontal="center" vertical="center" wrapText="1"/>
    </xf>
    <xf numFmtId="164" fontId="8" fillId="0" borderId="27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justify" vertical="center" wrapText="1"/>
    </xf>
    <xf numFmtId="165" fontId="8" fillId="0" borderId="27" xfId="0" applyNumberFormat="1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 wrapText="1"/>
    </xf>
    <xf numFmtId="0" fontId="18" fillId="7" borderId="16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 applyProtection="1">
      <alignment horizontal="center" vertical="center" wrapText="1"/>
    </xf>
    <xf numFmtId="0" fontId="4" fillId="0" borderId="31" xfId="0" applyFont="1" applyBorder="1" applyProtection="1"/>
    <xf numFmtId="0" fontId="21" fillId="0" borderId="27" xfId="0" applyFont="1" applyBorder="1" applyAlignment="1" applyProtection="1">
      <alignment horizontal="left" vertical="center" wrapText="1"/>
    </xf>
    <xf numFmtId="3" fontId="4" fillId="0" borderId="27" xfId="0" applyNumberFormat="1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left" vertical="center" wrapText="1"/>
    </xf>
    <xf numFmtId="3" fontId="4" fillId="0" borderId="13" xfId="0" applyNumberFormat="1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49" fontId="8" fillId="0" borderId="42" xfId="0" applyNumberFormat="1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center" vertical="center"/>
    </xf>
    <xf numFmtId="165" fontId="8" fillId="0" borderId="18" xfId="0" applyNumberFormat="1" applyFont="1" applyBorder="1" applyAlignment="1" applyProtection="1">
      <alignment horizontal="center" vertical="center"/>
    </xf>
    <xf numFmtId="3" fontId="4" fillId="0" borderId="18" xfId="0" applyNumberFormat="1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center" vertical="center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66" fontId="4" fillId="0" borderId="18" xfId="0" applyNumberFormat="1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textRotation="90" wrapText="1"/>
    </xf>
    <xf numFmtId="0" fontId="13" fillId="2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</xf>
    <xf numFmtId="1" fontId="12" fillId="0" borderId="1" xfId="0" applyNumberFormat="1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168" fontId="12" fillId="3" borderId="1" xfId="0" applyNumberFormat="1" applyFont="1" applyFill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41" xfId="0" applyFont="1" applyBorder="1" applyAlignment="1" applyProtection="1">
      <alignment horizontal="center" vertical="top"/>
    </xf>
    <xf numFmtId="0" fontId="14" fillId="0" borderId="12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left" vertical="top" wrapText="1"/>
    </xf>
    <xf numFmtId="0" fontId="16" fillId="0" borderId="33" xfId="0" applyFont="1" applyBorder="1" applyAlignment="1" applyProtection="1">
      <alignment horizontal="left" vertical="top" wrapText="1"/>
    </xf>
    <xf numFmtId="0" fontId="37" fillId="5" borderId="14" xfId="0" applyFont="1" applyFill="1" applyBorder="1" applyAlignment="1" applyProtection="1">
      <alignment horizontal="center" vertical="center" wrapText="1"/>
    </xf>
    <xf numFmtId="0" fontId="37" fillId="5" borderId="26" xfId="0" applyFont="1" applyFill="1" applyBorder="1" applyAlignment="1" applyProtection="1">
      <alignment horizontal="center" vertical="center" wrapText="1"/>
    </xf>
    <xf numFmtId="0" fontId="37" fillId="5" borderId="2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right"/>
    </xf>
    <xf numFmtId="0" fontId="3" fillId="2" borderId="43" xfId="0" applyFont="1" applyFill="1" applyBorder="1" applyAlignment="1" applyProtection="1">
      <alignment horizontal="center" vertical="center" textRotation="90" wrapText="1"/>
    </xf>
    <xf numFmtId="0" fontId="3" fillId="2" borderId="38" xfId="0" applyFont="1" applyFill="1" applyBorder="1" applyAlignment="1" applyProtection="1">
      <alignment horizontal="center" vertical="center" textRotation="90" wrapText="1"/>
    </xf>
    <xf numFmtId="0" fontId="3" fillId="2" borderId="39" xfId="0" applyFont="1" applyFill="1" applyBorder="1" applyAlignment="1" applyProtection="1">
      <alignment horizontal="center" vertical="center" textRotation="90" wrapText="1"/>
    </xf>
    <xf numFmtId="0" fontId="5" fillId="0" borderId="0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 applyProtection="1">
      <alignment horizontal="left" vertical="top"/>
    </xf>
    <xf numFmtId="0" fontId="34" fillId="12" borderId="2" xfId="0" applyFont="1" applyFill="1" applyBorder="1" applyAlignment="1" applyProtection="1">
      <alignment horizontal="left" vertical="top"/>
    </xf>
    <xf numFmtId="0" fontId="34" fillId="12" borderId="3" xfId="0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 wrapText="1"/>
    </xf>
    <xf numFmtId="0" fontId="0" fillId="0" borderId="8" xfId="0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30" fillId="11" borderId="19" xfId="0" applyFont="1" applyFill="1" applyBorder="1" applyAlignment="1" applyProtection="1">
      <alignment horizontal="left" vertical="center" wrapText="1"/>
    </xf>
    <xf numFmtId="0" fontId="30" fillId="11" borderId="20" xfId="0" applyFont="1" applyFill="1" applyBorder="1" applyAlignment="1" applyProtection="1">
      <alignment horizontal="left" vertical="center" wrapText="1"/>
    </xf>
    <xf numFmtId="0" fontId="30" fillId="11" borderId="21" xfId="0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top" wrapText="1"/>
    </xf>
    <xf numFmtId="0" fontId="27" fillId="6" borderId="15" xfId="0" applyFont="1" applyFill="1" applyBorder="1" applyAlignment="1" applyProtection="1">
      <alignment horizontal="center" vertical="center" wrapText="1"/>
    </xf>
    <xf numFmtId="0" fontId="27" fillId="6" borderId="16" xfId="0" applyFont="1" applyFill="1" applyBorder="1" applyAlignment="1" applyProtection="1">
      <alignment horizontal="center" vertical="center" wrapText="1"/>
    </xf>
    <xf numFmtId="0" fontId="27" fillId="6" borderId="31" xfId="0" applyFont="1" applyFill="1" applyBorder="1" applyAlignment="1" applyProtection="1">
      <alignment horizontal="center" vertical="center" wrapText="1"/>
    </xf>
    <xf numFmtId="49" fontId="24" fillId="10" borderId="14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31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33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0" fontId="40" fillId="0" borderId="29" xfId="0" applyFont="1" applyBorder="1" applyAlignment="1" applyProtection="1">
      <alignment horizontal="center" vertical="center" wrapText="1"/>
    </xf>
    <xf numFmtId="0" fontId="40" fillId="0" borderId="3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/>
    </xf>
    <xf numFmtId="0" fontId="6" fillId="9" borderId="34" xfId="0" applyFont="1" applyFill="1" applyBorder="1" applyAlignment="1" applyProtection="1">
      <alignment horizontal="center" vertical="center" textRotation="90" wrapText="1"/>
    </xf>
    <xf numFmtId="0" fontId="6" fillId="9" borderId="35" xfId="0" applyFont="1" applyFill="1" applyBorder="1" applyAlignment="1" applyProtection="1">
      <alignment horizontal="center" vertical="center" textRotation="90" wrapText="1"/>
    </xf>
    <xf numFmtId="0" fontId="6" fillId="9" borderId="36" xfId="0" applyFont="1" applyFill="1" applyBorder="1" applyAlignment="1" applyProtection="1">
      <alignment horizontal="center" vertical="center" textRotation="90" wrapText="1"/>
    </xf>
    <xf numFmtId="0" fontId="42" fillId="13" borderId="32" xfId="0" applyFont="1" applyFill="1" applyBorder="1" applyAlignment="1" applyProtection="1">
      <alignment horizontal="center" vertical="center" textRotation="90" wrapText="1"/>
    </xf>
    <xf numFmtId="0" fontId="42" fillId="13" borderId="38" xfId="0" applyFont="1" applyFill="1" applyBorder="1" applyAlignment="1" applyProtection="1">
      <alignment horizontal="center" vertical="center" textRotation="90" wrapText="1"/>
    </xf>
    <xf numFmtId="0" fontId="42" fillId="13" borderId="39" xfId="0" applyFont="1" applyFill="1" applyBorder="1" applyAlignment="1" applyProtection="1">
      <alignment horizontal="center" vertical="center" textRotation="90" wrapText="1"/>
    </xf>
  </cellXfs>
  <cellStyles count="4">
    <cellStyle name="Excel Built-in Normal" xfId="3"/>
    <cellStyle name="Lien hypertexte" xfId="1" builtinId="8"/>
    <cellStyle name="Normal" xfId="0" builtinId="0"/>
    <cellStyle name="Texte explicatif" xfId="2" builtinId="53" customBuiltin="1"/>
  </cellStyles>
  <dxfs count="1">
    <dxf>
      <font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99"/>
      <rgbColor rgb="FFFFFFCC"/>
      <rgbColor rgb="FFCCFFFF"/>
      <rgbColor rgb="FF660066"/>
      <rgbColor rgb="FFFF6699"/>
      <rgbColor rgb="FF0066CC"/>
      <rgbColor rgb="FFD9D9D9"/>
      <rgbColor rgb="FF000080"/>
      <rgbColor rgb="FFFF0066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76319</xdr:rowOff>
    </xdr:from>
    <xdr:to>
      <xdr:col>3</xdr:col>
      <xdr:colOff>796620</xdr:colOff>
      <xdr:row>5</xdr:row>
      <xdr:rowOff>104774</xdr:rowOff>
    </xdr:to>
    <xdr:pic>
      <xdr:nvPicPr>
        <xdr:cNvPr id="2" name="Image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19"/>
          <a:ext cx="5568585" cy="1190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352424</xdr:colOff>
      <xdr:row>10</xdr:row>
      <xdr:rowOff>89910</xdr:rowOff>
    </xdr:from>
    <xdr:to>
      <xdr:col>9</xdr:col>
      <xdr:colOff>523619</xdr:colOff>
      <xdr:row>15</xdr:row>
      <xdr:rowOff>0</xdr:rowOff>
    </xdr:to>
    <xdr:pic>
      <xdr:nvPicPr>
        <xdr:cNvPr id="3" name="Image 4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486899" y="2271135"/>
          <a:ext cx="1390395" cy="12054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38100</xdr:colOff>
      <xdr:row>24</xdr:row>
      <xdr:rowOff>66675</xdr:rowOff>
    </xdr:from>
    <xdr:to>
      <xdr:col>6</xdr:col>
      <xdr:colOff>561975</xdr:colOff>
      <xdr:row>24</xdr:row>
      <xdr:rowOff>3053702</xdr:rowOff>
    </xdr:to>
    <xdr:pic>
      <xdr:nvPicPr>
        <xdr:cNvPr id="6" name="Image 5" descr="semaines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6362700"/>
          <a:ext cx="8048625" cy="298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banquealimentaire1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268"/>
  <sheetViews>
    <sheetView tabSelected="1" view="pageBreakPreview" topLeftCell="A14" zoomScaleSheetLayoutView="100" zoomScalePageLayoutView="40" workbookViewId="0">
      <selection activeCell="D17" sqref="D17:J17"/>
    </sheetView>
  </sheetViews>
  <sheetFormatPr baseColWidth="10" defaultColWidth="9.140625" defaultRowHeight="15"/>
  <cols>
    <col min="1" max="1" width="12.85546875" style="1" customWidth="1"/>
    <col min="2" max="2" width="48.7109375" style="1" customWidth="1"/>
    <col min="3" max="3" width="10.5703125" style="1" customWidth="1"/>
    <col min="4" max="4" width="12.7109375" style="1" customWidth="1"/>
    <col min="5" max="5" width="13.5703125" style="1" customWidth="1"/>
    <col min="6" max="6" width="14.42578125" style="1" customWidth="1"/>
    <col min="7" max="7" width="8.7109375" style="1" customWidth="1"/>
    <col min="8" max="8" width="15.42578125" style="1" customWidth="1"/>
    <col min="9" max="9" width="18.28515625" style="1" customWidth="1"/>
    <col min="10" max="10" width="11.5703125" style="1" customWidth="1"/>
    <col min="11" max="11" width="3.42578125" style="1" customWidth="1"/>
    <col min="12" max="12" width="13" style="1" hidden="1" customWidth="1"/>
    <col min="13" max="17" width="3.42578125" style="1" customWidth="1"/>
    <col min="18" max="19" width="6.42578125" style="1" customWidth="1"/>
    <col min="20" max="22" width="4" style="1" customWidth="1"/>
    <col min="23" max="42" width="12.28515625" style="1" customWidth="1"/>
    <col min="43" max="43" width="13.5703125" style="1" customWidth="1"/>
    <col min="44" max="1024" width="11.42578125" style="1"/>
    <col min="1025" max="16384" width="9.140625" style="1"/>
  </cols>
  <sheetData>
    <row r="2" spans="1:12" ht="21" customHeight="1">
      <c r="B2" s="3"/>
      <c r="C2" s="3"/>
      <c r="F2" s="168" t="s">
        <v>271</v>
      </c>
      <c r="G2" s="169"/>
      <c r="H2" s="167">
        <v>43980</v>
      </c>
      <c r="I2" s="167"/>
      <c r="J2" s="167"/>
    </row>
    <row r="3" spans="1:12" ht="21" customHeight="1">
      <c r="F3" s="168" t="s">
        <v>272</v>
      </c>
      <c r="G3" s="169"/>
      <c r="H3" s="167">
        <v>43976</v>
      </c>
      <c r="I3" s="167"/>
      <c r="J3" s="167"/>
    </row>
    <row r="4" spans="1:12" ht="18.75">
      <c r="F4" s="173"/>
      <c r="G4" s="174"/>
      <c r="H4" s="170" t="s">
        <v>0</v>
      </c>
      <c r="I4" s="171"/>
      <c r="J4" s="172"/>
    </row>
    <row r="5" spans="1:12" ht="15.75">
      <c r="G5" s="158"/>
      <c r="H5" s="158"/>
      <c r="I5" s="158"/>
      <c r="L5" s="4"/>
    </row>
    <row r="7" spans="1:12" ht="15" customHeight="1">
      <c r="A7" s="159" t="s">
        <v>1</v>
      </c>
      <c r="B7" s="159"/>
      <c r="C7" s="159"/>
      <c r="D7" s="159"/>
      <c r="E7" s="159"/>
      <c r="F7" s="159"/>
      <c r="G7" s="159"/>
      <c r="H7" s="159"/>
      <c r="I7" s="159"/>
      <c r="J7" s="159"/>
      <c r="K7" s="5"/>
    </row>
    <row r="8" spans="1:12" ht="1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5"/>
    </row>
    <row r="9" spans="1:12" ht="15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5"/>
    </row>
    <row r="10" spans="1:12" ht="15.75" customHeight="1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5"/>
    </row>
    <row r="11" spans="1:12" ht="15.75">
      <c r="A11" s="6" t="s">
        <v>2</v>
      </c>
      <c r="B11" s="6"/>
      <c r="C11" s="6" t="s">
        <v>3</v>
      </c>
      <c r="D11" s="6"/>
      <c r="E11" s="6" t="s">
        <v>4</v>
      </c>
      <c r="F11" s="6"/>
      <c r="G11" s="6"/>
      <c r="H11" s="6"/>
    </row>
    <row r="12" spans="1:12" ht="18.75">
      <c r="A12" s="6" t="s">
        <v>5</v>
      </c>
      <c r="B12" s="7" t="s">
        <v>6</v>
      </c>
      <c r="C12" s="6"/>
      <c r="D12" s="6"/>
      <c r="E12" s="6"/>
      <c r="F12" s="6"/>
      <c r="G12" s="6"/>
      <c r="H12" s="6"/>
    </row>
    <row r="13" spans="1:12" ht="40.5" customHeight="1">
      <c r="A13" s="161" t="s">
        <v>246</v>
      </c>
      <c r="B13" s="162"/>
      <c r="C13" s="162"/>
      <c r="D13" s="162"/>
      <c r="E13" s="162"/>
      <c r="F13" s="162"/>
      <c r="G13" s="37" t="s">
        <v>7</v>
      </c>
      <c r="H13" s="38" t="s">
        <v>247</v>
      </c>
    </row>
    <row r="14" spans="1:12" ht="18.75" customHeight="1">
      <c r="A14" s="163" t="s">
        <v>245</v>
      </c>
      <c r="B14" s="164"/>
      <c r="C14" s="164"/>
      <c r="D14" s="164"/>
      <c r="E14" s="164"/>
      <c r="F14" s="164"/>
      <c r="G14" s="39"/>
      <c r="H14" s="40"/>
    </row>
    <row r="15" spans="1:12" ht="8.25" customHeight="1">
      <c r="A15" s="9"/>
      <c r="B15" s="9"/>
      <c r="C15" s="9"/>
      <c r="D15" s="9"/>
      <c r="E15" s="9"/>
      <c r="F15" s="9"/>
      <c r="G15" s="9"/>
      <c r="H15" s="10"/>
      <c r="I15" s="8"/>
      <c r="J15" s="8"/>
    </row>
    <row r="16" spans="1:12" ht="21">
      <c r="A16" s="165" t="s">
        <v>8</v>
      </c>
      <c r="B16" s="165"/>
      <c r="C16" s="166"/>
      <c r="D16" s="160" t="str">
        <f>IF(D17="","",VLOOKUP(D17,A:F,2,0))</f>
        <v/>
      </c>
      <c r="E16" s="160"/>
      <c r="F16" s="160"/>
      <c r="G16" s="160"/>
      <c r="H16" s="160"/>
      <c r="I16" s="160"/>
      <c r="J16" s="160"/>
    </row>
    <row r="17" spans="1:16" ht="21">
      <c r="A17" s="11"/>
      <c r="B17" s="138" t="s">
        <v>10</v>
      </c>
      <c r="C17" s="138"/>
      <c r="D17" s="139"/>
      <c r="E17" s="139"/>
      <c r="F17" s="139"/>
      <c r="G17" s="139"/>
      <c r="H17" s="139"/>
      <c r="I17" s="139"/>
      <c r="J17" s="139"/>
    </row>
    <row r="18" spans="1:16" ht="21">
      <c r="A18" s="140" t="s">
        <v>11</v>
      </c>
      <c r="B18" s="140"/>
      <c r="C18" s="140"/>
      <c r="D18" s="141" t="str">
        <f>IF(D17="","",VLOOKUP(D17,A:G,3,0))</f>
        <v/>
      </c>
      <c r="E18" s="141"/>
      <c r="F18" s="141"/>
      <c r="G18" s="141"/>
      <c r="H18" s="141"/>
      <c r="I18" s="141"/>
      <c r="J18" s="141"/>
    </row>
    <row r="19" spans="1:16" ht="21">
      <c r="A19" s="140" t="s">
        <v>12</v>
      </c>
      <c r="B19" s="140"/>
      <c r="C19" s="140"/>
      <c r="D19" s="141" t="str">
        <f>IF(D17="","",VLOOKUP(D17,A:G,4,0))</f>
        <v/>
      </c>
      <c r="E19" s="141"/>
      <c r="F19" s="141"/>
      <c r="G19" s="141"/>
      <c r="H19" s="141"/>
      <c r="I19" s="141"/>
      <c r="J19" s="141"/>
    </row>
    <row r="20" spans="1:16" ht="21">
      <c r="A20" s="140" t="s">
        <v>13</v>
      </c>
      <c r="B20" s="140"/>
      <c r="C20" s="140"/>
      <c r="D20" s="142" t="str">
        <f>IF(D17="","",VLOOKUP(D17,A:G,7,0))</f>
        <v/>
      </c>
      <c r="E20" s="142"/>
      <c r="F20" s="142"/>
      <c r="G20" s="142"/>
      <c r="H20" s="142"/>
      <c r="I20" s="142"/>
      <c r="J20" s="142"/>
    </row>
    <row r="21" spans="1:16" ht="21">
      <c r="A21" s="8"/>
      <c r="B21" s="138" t="s">
        <v>14</v>
      </c>
      <c r="C21" s="154"/>
      <c r="D21" s="143"/>
      <c r="E21" s="143"/>
      <c r="F21" s="143"/>
      <c r="G21" s="143"/>
      <c r="H21" s="143"/>
      <c r="I21" s="143"/>
      <c r="J21" s="143"/>
    </row>
    <row r="22" spans="1:16" ht="33.75" customHeight="1" thickBot="1">
      <c r="A22" s="12"/>
      <c r="B22" s="12"/>
      <c r="C22" s="12"/>
      <c r="D22" s="12"/>
      <c r="E22" s="12"/>
      <c r="F22" s="12"/>
      <c r="G22" s="12"/>
      <c r="H22" s="13" t="str">
        <f>IF(D17="","",VLOOKUP(D17,A:F,6,0))</f>
        <v/>
      </c>
      <c r="I22" s="12"/>
    </row>
    <row r="23" spans="1:16" ht="33" customHeight="1">
      <c r="A23" s="151" t="s">
        <v>286</v>
      </c>
      <c r="B23" s="152"/>
      <c r="C23" s="152"/>
      <c r="D23" s="152"/>
      <c r="E23" s="152"/>
      <c r="F23" s="152"/>
      <c r="G23" s="152"/>
      <c r="H23" s="152"/>
      <c r="I23" s="152"/>
      <c r="J23" s="153"/>
    </row>
    <row r="24" spans="1:16" ht="33.75" customHeight="1">
      <c r="A24" s="144" t="s">
        <v>347</v>
      </c>
      <c r="B24" s="145"/>
      <c r="C24" s="145"/>
      <c r="D24" s="145"/>
      <c r="E24" s="145"/>
      <c r="F24" s="145"/>
      <c r="G24" s="145"/>
      <c r="H24" s="145"/>
      <c r="I24" s="145"/>
      <c r="J24" s="146"/>
    </row>
    <row r="25" spans="1:16" ht="246" customHeight="1" thickBot="1">
      <c r="A25" s="147"/>
      <c r="B25" s="148"/>
      <c r="C25" s="148"/>
      <c r="D25" s="148"/>
      <c r="E25" s="148"/>
      <c r="F25" s="148"/>
      <c r="G25" s="148"/>
      <c r="H25" s="149" t="s">
        <v>15</v>
      </c>
      <c r="I25" s="149"/>
      <c r="J25" s="150"/>
      <c r="K25" s="14"/>
      <c r="L25" s="14"/>
      <c r="M25" s="14"/>
      <c r="N25" s="14"/>
      <c r="O25" s="14"/>
      <c r="P25" s="14"/>
    </row>
    <row r="26" spans="1:16" ht="9" customHeight="1" thickBot="1">
      <c r="A26" s="15"/>
      <c r="B26" s="15"/>
      <c r="C26" s="15"/>
      <c r="D26" s="15"/>
      <c r="E26" s="15"/>
      <c r="F26" s="15"/>
      <c r="G26" s="15"/>
      <c r="H26" s="16"/>
      <c r="I26" s="16"/>
      <c r="J26" s="16"/>
      <c r="K26" s="14"/>
      <c r="L26" s="14"/>
      <c r="M26" s="14"/>
      <c r="N26" s="14"/>
      <c r="O26" s="14"/>
      <c r="P26" s="14"/>
    </row>
    <row r="27" spans="1:16" ht="53.25" customHeight="1">
      <c r="A27" s="180" t="s">
        <v>287</v>
      </c>
      <c r="B27" s="181"/>
      <c r="C27" s="181"/>
      <c r="D27" s="181"/>
      <c r="E27" s="181"/>
      <c r="F27" s="181"/>
      <c r="G27" s="181"/>
      <c r="H27" s="181"/>
      <c r="I27" s="181"/>
      <c r="J27" s="182"/>
    </row>
    <row r="28" spans="1:16" s="18" customFormat="1" ht="94.5" thickBot="1">
      <c r="A28" s="53" t="s">
        <v>16</v>
      </c>
      <c r="B28" s="49" t="s">
        <v>17</v>
      </c>
      <c r="C28" s="49" t="s">
        <v>18</v>
      </c>
      <c r="D28" s="50" t="s">
        <v>221</v>
      </c>
      <c r="E28" s="50" t="s">
        <v>19</v>
      </c>
      <c r="F28" s="51" t="s">
        <v>20</v>
      </c>
      <c r="G28" s="49" t="s">
        <v>21</v>
      </c>
      <c r="H28" s="50" t="s">
        <v>22</v>
      </c>
      <c r="I28" s="52" t="s">
        <v>23</v>
      </c>
      <c r="J28" s="98"/>
      <c r="K28" s="17"/>
    </row>
    <row r="29" spans="1:16" ht="41.25" customHeight="1">
      <c r="A29" s="59" t="s">
        <v>335</v>
      </c>
      <c r="B29" s="96" t="s">
        <v>336</v>
      </c>
      <c r="C29" s="97"/>
      <c r="D29" s="91">
        <v>1</v>
      </c>
      <c r="E29" s="92">
        <v>15</v>
      </c>
      <c r="F29" s="93" t="e">
        <f>IF((VLOOKUP($D$17,A:F,5,0))=2,MAX(1,ROUND(E29*$D$18/$D$19/100,0)),"")</f>
        <v>#N/A</v>
      </c>
      <c r="G29" s="94"/>
      <c r="H29" s="95"/>
      <c r="I29" s="99" t="str">
        <f t="shared" ref="I29" si="0">IF(H29="","",IF(F29="","",D29*H29))</f>
        <v/>
      </c>
      <c r="J29" s="155" t="s">
        <v>301</v>
      </c>
      <c r="L29" s="1" t="e">
        <f t="shared" ref="L29" si="1">IF(AND(G29&lt;&gt;"+",H29&gt;F29),"PB","")</f>
        <v>#N/A</v>
      </c>
    </row>
    <row r="30" spans="1:16" ht="41.25" customHeight="1">
      <c r="A30" s="59" t="s">
        <v>257</v>
      </c>
      <c r="B30" s="96" t="s">
        <v>217</v>
      </c>
      <c r="C30" s="97"/>
      <c r="D30" s="91">
        <v>1</v>
      </c>
      <c r="E30" s="92">
        <v>120</v>
      </c>
      <c r="F30" s="93" t="e">
        <f>IF((VLOOKUP($D$17,A:F,5,0))=2,MAX(1,ROUND(E30*$D$18/$D$19/100,0)),"")</f>
        <v>#N/A</v>
      </c>
      <c r="G30" s="94"/>
      <c r="H30" s="95"/>
      <c r="I30" s="99" t="str">
        <f t="shared" ref="I30:I32" si="2">IF(H30="","",IF(F30="","",D30*H30))</f>
        <v/>
      </c>
      <c r="J30" s="156"/>
      <c r="L30" s="1" t="e">
        <f t="shared" ref="L30:L32" si="3">IF(AND(G30&lt;&gt;"+",H30&gt;F30),"PB","")</f>
        <v>#N/A</v>
      </c>
      <c r="O30" s="137"/>
    </row>
    <row r="31" spans="1:16" ht="41.25" customHeight="1">
      <c r="A31" s="59" t="s">
        <v>361</v>
      </c>
      <c r="B31" s="96" t="s">
        <v>362</v>
      </c>
      <c r="C31" s="97"/>
      <c r="D31" s="91">
        <v>5.2030000000000003</v>
      </c>
      <c r="E31" s="92">
        <v>5</v>
      </c>
      <c r="F31" s="93" t="e">
        <f>IF((VLOOKUP($D$17,A:F,5,0))=2,MAX(1,ROUND(E31*$D$18/$D$19/100,0)),"")</f>
        <v>#N/A</v>
      </c>
      <c r="G31" s="94"/>
      <c r="H31" s="95"/>
      <c r="I31" s="99" t="str">
        <f t="shared" si="2"/>
        <v/>
      </c>
      <c r="J31" s="156"/>
      <c r="L31" s="1" t="e">
        <f t="shared" si="3"/>
        <v>#N/A</v>
      </c>
      <c r="O31" s="137"/>
    </row>
    <row r="32" spans="1:16" ht="41.25" customHeight="1" thickBot="1">
      <c r="A32" s="100" t="s">
        <v>363</v>
      </c>
      <c r="B32" s="101" t="s">
        <v>384</v>
      </c>
      <c r="C32" s="102"/>
      <c r="D32" s="103">
        <v>12</v>
      </c>
      <c r="E32" s="60">
        <v>3</v>
      </c>
      <c r="F32" s="104" t="e">
        <f>IF((VLOOKUP($D$17,A:F,5,0))=2,MAX(1,ROUND(E32*$D$18/$D$19/100,0)),"")</f>
        <v>#N/A</v>
      </c>
      <c r="G32" s="105"/>
      <c r="H32" s="106"/>
      <c r="I32" s="107" t="str">
        <f t="shared" si="2"/>
        <v/>
      </c>
      <c r="J32" s="157"/>
      <c r="L32" s="1" t="e">
        <f t="shared" si="3"/>
        <v>#N/A</v>
      </c>
      <c r="O32" s="137"/>
    </row>
    <row r="33" spans="1:12" s="57" customFormat="1" ht="8.25" customHeight="1" thickBot="1">
      <c r="A33" s="61"/>
      <c r="B33" s="62"/>
      <c r="C33" s="63"/>
      <c r="D33" s="64"/>
      <c r="E33" s="65"/>
      <c r="F33" s="54"/>
      <c r="G33" s="55"/>
      <c r="H33" s="66"/>
      <c r="I33" s="56"/>
      <c r="J33" s="48"/>
    </row>
    <row r="34" spans="1:12" ht="36.75" customHeight="1">
      <c r="A34" s="59" t="s">
        <v>359</v>
      </c>
      <c r="B34" s="96" t="s">
        <v>360</v>
      </c>
      <c r="C34" s="97"/>
      <c r="D34" s="91">
        <v>10.199999999999999</v>
      </c>
      <c r="E34" s="92">
        <v>4</v>
      </c>
      <c r="F34" s="93" t="e">
        <f>IF((VLOOKUP($D$17,A:F,5,0))=1,MAX(1,ROUND(E34*$D$18/$D$19/100,0)),"")</f>
        <v>#N/A</v>
      </c>
      <c r="G34" s="94"/>
      <c r="H34" s="95"/>
      <c r="I34" s="30" t="str">
        <f t="shared" ref="I34" si="4">IF(H34="","",IF(F34="","",D34*H34))</f>
        <v/>
      </c>
      <c r="J34" s="194" t="s">
        <v>344</v>
      </c>
      <c r="L34" s="1" t="e">
        <f t="shared" ref="L34" si="5">IF(AND(G34&lt;&gt;"+",H34&gt;F34),"PB","")</f>
        <v>#N/A</v>
      </c>
    </row>
    <row r="35" spans="1:12" ht="36.75" customHeight="1">
      <c r="A35" s="59" t="s">
        <v>375</v>
      </c>
      <c r="B35" s="96" t="s">
        <v>376</v>
      </c>
      <c r="C35" s="97"/>
      <c r="D35" s="91">
        <v>10.3</v>
      </c>
      <c r="E35" s="92">
        <v>4</v>
      </c>
      <c r="F35" s="93" t="e">
        <f>IF((VLOOKUP($D$17,A:F,5,0))=1,MAX(1,ROUND(E35*$D$18/$D$19/100,0)),"")</f>
        <v>#N/A</v>
      </c>
      <c r="G35" s="94"/>
      <c r="H35" s="95"/>
      <c r="I35" s="30" t="str">
        <f t="shared" ref="I35" si="6">IF(H35="","",IF(F35="","",D35*H35))</f>
        <v/>
      </c>
      <c r="J35" s="195"/>
      <c r="L35" s="1" t="e">
        <f t="shared" ref="L35" si="7">IF(AND(G35&lt;&gt;"+",H35&gt;F35),"PB","")</f>
        <v>#N/A</v>
      </c>
    </row>
    <row r="36" spans="1:12" ht="36.75" customHeight="1">
      <c r="A36" s="59" t="s">
        <v>321</v>
      </c>
      <c r="B36" s="96" t="s">
        <v>322</v>
      </c>
      <c r="C36" s="97" t="s">
        <v>323</v>
      </c>
      <c r="D36" s="91">
        <v>10</v>
      </c>
      <c r="E36" s="92">
        <v>5</v>
      </c>
      <c r="F36" s="93" t="e">
        <f>IF((VLOOKUP($D$17,A:F,5,0))=1,MAX(1,ROUND(E36*$D$18/$D$19/100,0)),"")</f>
        <v>#N/A</v>
      </c>
      <c r="G36" s="94"/>
      <c r="H36" s="95"/>
      <c r="I36" s="30" t="str">
        <f t="shared" ref="I36:I38" si="8">IF(H36="","",IF(F36="","",D36*H36))</f>
        <v/>
      </c>
      <c r="J36" s="195"/>
      <c r="L36" s="1" t="e">
        <f t="shared" ref="L36:L38" si="9">IF(AND(G36&lt;&gt;"+",H36&gt;F36),"PB","")</f>
        <v>#N/A</v>
      </c>
    </row>
    <row r="37" spans="1:12" ht="36.75" customHeight="1">
      <c r="A37" s="59" t="s">
        <v>377</v>
      </c>
      <c r="B37" s="96" t="s">
        <v>378</v>
      </c>
      <c r="C37" s="97"/>
      <c r="D37" s="91">
        <v>5.2030000000000003</v>
      </c>
      <c r="E37" s="92">
        <v>5</v>
      </c>
      <c r="F37" s="93" t="e">
        <f>IF((VLOOKUP($D$17,A:F,5,0))=1,MAX(1,ROUND(E37*$D$18/$D$19/100,0)),"")</f>
        <v>#N/A</v>
      </c>
      <c r="G37" s="94"/>
      <c r="H37" s="95"/>
      <c r="I37" s="30" t="str">
        <f t="shared" si="8"/>
        <v/>
      </c>
      <c r="J37" s="195"/>
      <c r="L37" s="1" t="e">
        <f t="shared" si="9"/>
        <v>#N/A</v>
      </c>
    </row>
    <row r="38" spans="1:12" ht="36.75" customHeight="1">
      <c r="A38" s="59" t="s">
        <v>372</v>
      </c>
      <c r="B38" s="96" t="s">
        <v>373</v>
      </c>
      <c r="C38" s="97"/>
      <c r="D38" s="91">
        <v>5.8</v>
      </c>
      <c r="E38" s="92">
        <v>2</v>
      </c>
      <c r="F38" s="93" t="e">
        <f>IF((VLOOKUP($D$17,A:F,5,0))=1,MAX(1,ROUND(E38*$D$18/$D$19/100,0)),"")</f>
        <v>#N/A</v>
      </c>
      <c r="G38" s="94"/>
      <c r="H38" s="95"/>
      <c r="I38" s="30" t="str">
        <f t="shared" si="8"/>
        <v/>
      </c>
      <c r="J38" s="195"/>
      <c r="L38" s="1" t="e">
        <f t="shared" si="9"/>
        <v>#N/A</v>
      </c>
    </row>
    <row r="39" spans="1:12" ht="36.75" customHeight="1" thickBot="1">
      <c r="A39" s="100" t="s">
        <v>331</v>
      </c>
      <c r="B39" s="101" t="s">
        <v>337</v>
      </c>
      <c r="C39" s="102" t="s">
        <v>332</v>
      </c>
      <c r="D39" s="103">
        <v>6</v>
      </c>
      <c r="E39" s="60">
        <v>96</v>
      </c>
      <c r="F39" s="104" t="e">
        <f>IF((VLOOKUP($D$17,A:F,5,0))=1,MAX(1,ROUND(E39*$D$18/$D$19/100,0)),"")</f>
        <v>#N/A</v>
      </c>
      <c r="G39" s="105"/>
      <c r="H39" s="106"/>
      <c r="I39" s="108" t="str">
        <f t="shared" ref="I39" si="10">IF(H39="","",IF(F39="","",D39*H39))</f>
        <v/>
      </c>
      <c r="J39" s="196"/>
      <c r="L39" s="1" t="e">
        <f t="shared" ref="L39" si="11">IF(AND(G39&lt;&gt;"+",H39&gt;F39),"PB","")</f>
        <v>#N/A</v>
      </c>
    </row>
    <row r="40" spans="1:12" s="28" customFormat="1" ht="19.5" thickBot="1">
      <c r="H40" s="29" t="s">
        <v>24</v>
      </c>
      <c r="I40" s="31">
        <f>SUM(I29:I39)</f>
        <v>0</v>
      </c>
    </row>
    <row r="41" spans="1:12" ht="57.75" customHeight="1" thickBot="1">
      <c r="A41" s="183" t="s">
        <v>234</v>
      </c>
      <c r="B41" s="183"/>
      <c r="C41" s="183"/>
      <c r="D41" s="183"/>
      <c r="E41" s="183"/>
      <c r="F41" s="183"/>
      <c r="G41" s="184" t="s">
        <v>233</v>
      </c>
      <c r="H41" s="184"/>
      <c r="I41" s="184"/>
      <c r="J41" s="185"/>
    </row>
    <row r="42" spans="1:12" ht="31.5">
      <c r="A42" s="67" t="s">
        <v>16</v>
      </c>
      <c r="B42" s="68" t="s">
        <v>17</v>
      </c>
      <c r="C42" s="69" t="s">
        <v>25</v>
      </c>
      <c r="D42" s="58" t="s">
        <v>26</v>
      </c>
      <c r="E42" s="69" t="s">
        <v>235</v>
      </c>
      <c r="F42" s="70" t="s">
        <v>236</v>
      </c>
      <c r="G42" s="186"/>
      <c r="H42" s="186"/>
      <c r="I42" s="186"/>
      <c r="J42" s="187"/>
    </row>
    <row r="43" spans="1:12" ht="15.75">
      <c r="A43" s="71">
        <v>4930079</v>
      </c>
      <c r="B43" s="109" t="s">
        <v>249</v>
      </c>
      <c r="C43" s="110"/>
      <c r="D43" s="111">
        <v>4.22</v>
      </c>
      <c r="E43" s="112"/>
      <c r="F43" s="113">
        <v>2</v>
      </c>
      <c r="G43" s="186"/>
      <c r="H43" s="186"/>
      <c r="I43" s="186"/>
      <c r="J43" s="187"/>
    </row>
    <row r="44" spans="1:12" ht="16.5" customHeight="1">
      <c r="A44" s="72" t="s">
        <v>250</v>
      </c>
      <c r="B44" s="114" t="s">
        <v>251</v>
      </c>
      <c r="C44" s="90"/>
      <c r="D44" s="115">
        <v>9.6</v>
      </c>
      <c r="E44" s="92"/>
      <c r="F44" s="113">
        <v>3</v>
      </c>
      <c r="G44" s="186"/>
      <c r="H44" s="186"/>
      <c r="I44" s="186"/>
      <c r="J44" s="187"/>
    </row>
    <row r="45" spans="1:12" ht="15.75">
      <c r="A45" s="72" t="s">
        <v>252</v>
      </c>
      <c r="B45" s="114" t="s">
        <v>253</v>
      </c>
      <c r="C45" s="90"/>
      <c r="D45" s="115">
        <v>2</v>
      </c>
      <c r="E45" s="92"/>
      <c r="F45" s="92">
        <v>2</v>
      </c>
      <c r="G45" s="186"/>
      <c r="H45" s="186"/>
      <c r="I45" s="186"/>
      <c r="J45" s="187"/>
    </row>
    <row r="46" spans="1:12" ht="15.75">
      <c r="A46" s="72" t="s">
        <v>27</v>
      </c>
      <c r="B46" s="114" t="s">
        <v>28</v>
      </c>
      <c r="C46" s="90" t="s">
        <v>29</v>
      </c>
      <c r="D46" s="115">
        <v>1</v>
      </c>
      <c r="E46" s="92">
        <v>24</v>
      </c>
      <c r="F46" s="92"/>
      <c r="G46" s="186"/>
      <c r="H46" s="186"/>
      <c r="I46" s="186"/>
      <c r="J46" s="187"/>
    </row>
    <row r="47" spans="1:12" ht="15.75">
      <c r="A47" s="72" t="s">
        <v>30</v>
      </c>
      <c r="B47" s="114" t="s">
        <v>31</v>
      </c>
      <c r="C47" s="90" t="s">
        <v>32</v>
      </c>
      <c r="D47" s="115">
        <v>1</v>
      </c>
      <c r="E47" s="92">
        <v>20</v>
      </c>
      <c r="F47" s="113"/>
      <c r="G47" s="186"/>
      <c r="H47" s="186"/>
      <c r="I47" s="186"/>
      <c r="J47" s="187"/>
    </row>
    <row r="48" spans="1:12" ht="16.5" thickBot="1">
      <c r="A48" s="73"/>
      <c r="B48" s="74"/>
      <c r="C48" s="75"/>
      <c r="D48" s="76"/>
      <c r="E48" s="60"/>
      <c r="F48" s="116"/>
      <c r="G48" s="188"/>
      <c r="H48" s="188"/>
      <c r="I48" s="188"/>
      <c r="J48" s="189"/>
    </row>
    <row r="50" spans="1:19" ht="73.5" customHeight="1">
      <c r="A50" s="190" t="s">
        <v>292</v>
      </c>
      <c r="B50" s="191"/>
      <c r="C50" s="191"/>
      <c r="D50" s="191"/>
      <c r="E50" s="191"/>
      <c r="F50" s="191"/>
      <c r="G50" s="191"/>
      <c r="H50" s="191"/>
      <c r="I50" s="191"/>
      <c r="J50" s="192"/>
      <c r="S50" s="20"/>
    </row>
    <row r="51" spans="1:19" ht="32.25" thickBot="1">
      <c r="A51" s="193" t="s">
        <v>33</v>
      </c>
      <c r="B51" s="193"/>
      <c r="C51" s="193"/>
      <c r="D51" s="193"/>
      <c r="E51" s="193"/>
      <c r="F51" s="193"/>
      <c r="G51" s="193"/>
      <c r="H51" s="193"/>
      <c r="I51" s="193"/>
      <c r="J51" s="193"/>
      <c r="L51" s="1" t="str">
        <f t="shared" ref="L51" si="12">IF(AND(G51&lt;&gt;"+",H51&gt;F51),"PB","")</f>
        <v/>
      </c>
    </row>
    <row r="52" spans="1:19" ht="75">
      <c r="A52" s="117" t="s">
        <v>16</v>
      </c>
      <c r="B52" s="118" t="s">
        <v>17</v>
      </c>
      <c r="C52" s="118" t="s">
        <v>18</v>
      </c>
      <c r="D52" s="118" t="s">
        <v>26</v>
      </c>
      <c r="E52" s="119" t="s">
        <v>238</v>
      </c>
      <c r="F52" s="120" t="s">
        <v>237</v>
      </c>
      <c r="G52" s="118" t="s">
        <v>21</v>
      </c>
      <c r="H52" s="118" t="s">
        <v>34</v>
      </c>
      <c r="I52" s="121" t="s">
        <v>23</v>
      </c>
      <c r="J52" s="122"/>
      <c r="L52" s="11"/>
    </row>
    <row r="53" spans="1:19" ht="36.75" customHeight="1">
      <c r="A53" s="59" t="s">
        <v>338</v>
      </c>
      <c r="B53" s="123" t="s">
        <v>339</v>
      </c>
      <c r="C53" s="92"/>
      <c r="D53" s="115">
        <v>1</v>
      </c>
      <c r="E53" s="92">
        <v>40</v>
      </c>
      <c r="F53" s="124" t="e">
        <f t="shared" ref="F53:F58" si="13">IF(E53&gt;0,ROUND(E53*$D$18/$D$19/100/D53,0)*D53,"")</f>
        <v>#VALUE!</v>
      </c>
      <c r="G53" s="125"/>
      <c r="H53" s="95"/>
      <c r="I53" s="99" t="str">
        <f t="shared" ref="I53:I58" si="14">IF(H53="","",1*H53)</f>
        <v/>
      </c>
      <c r="J53" s="197" t="s">
        <v>365</v>
      </c>
      <c r="L53" s="1" t="e">
        <f t="shared" ref="L53:L58" si="15">IF(AND(G53&lt;&gt;"+",H53&gt;F53),"PB","")</f>
        <v>#VALUE!</v>
      </c>
    </row>
    <row r="54" spans="1:19" ht="36.75" customHeight="1">
      <c r="A54" s="59" t="s">
        <v>257</v>
      </c>
      <c r="B54" s="123" t="s">
        <v>217</v>
      </c>
      <c r="C54" s="92"/>
      <c r="D54" s="115">
        <v>1</v>
      </c>
      <c r="E54" s="92">
        <v>80</v>
      </c>
      <c r="F54" s="124" t="e">
        <f t="shared" si="13"/>
        <v>#VALUE!</v>
      </c>
      <c r="G54" s="125"/>
      <c r="H54" s="95"/>
      <c r="I54" s="99" t="str">
        <f t="shared" si="14"/>
        <v/>
      </c>
      <c r="J54" s="198"/>
      <c r="L54" s="1" t="e">
        <f t="shared" si="15"/>
        <v>#VALUE!</v>
      </c>
    </row>
    <row r="55" spans="1:19" ht="36.75" customHeight="1">
      <c r="A55" s="59" t="s">
        <v>342</v>
      </c>
      <c r="B55" s="123" t="s">
        <v>350</v>
      </c>
      <c r="C55" s="92"/>
      <c r="D55" s="115">
        <v>1</v>
      </c>
      <c r="E55" s="92">
        <v>36</v>
      </c>
      <c r="F55" s="124" t="e">
        <f t="shared" si="13"/>
        <v>#VALUE!</v>
      </c>
      <c r="G55" s="125"/>
      <c r="H55" s="95"/>
      <c r="I55" s="99" t="str">
        <f t="shared" si="14"/>
        <v/>
      </c>
      <c r="J55" s="198"/>
      <c r="L55" s="1" t="e">
        <f t="shared" si="15"/>
        <v>#VALUE!</v>
      </c>
    </row>
    <row r="56" spans="1:19" ht="36.75" customHeight="1">
      <c r="A56" s="129" t="s">
        <v>379</v>
      </c>
      <c r="B56" s="130" t="s">
        <v>380</v>
      </c>
      <c r="C56" s="131"/>
      <c r="D56" s="132">
        <v>10</v>
      </c>
      <c r="E56" s="131">
        <v>2</v>
      </c>
      <c r="F56" s="133" t="e">
        <f t="shared" si="13"/>
        <v>#VALUE!</v>
      </c>
      <c r="G56" s="134"/>
      <c r="H56" s="135"/>
      <c r="I56" s="136" t="str">
        <f t="shared" si="14"/>
        <v/>
      </c>
      <c r="J56" s="198"/>
      <c r="L56" s="1" t="e">
        <f t="shared" si="15"/>
        <v>#VALUE!</v>
      </c>
    </row>
    <row r="57" spans="1:19" ht="36.75" customHeight="1">
      <c r="A57" s="129" t="s">
        <v>341</v>
      </c>
      <c r="B57" s="130" t="s">
        <v>351</v>
      </c>
      <c r="C57" s="131"/>
      <c r="D57" s="132">
        <v>1</v>
      </c>
      <c r="E57" s="131">
        <v>60</v>
      </c>
      <c r="F57" s="133" t="e">
        <f t="shared" ref="F57" si="16">IF(E57&gt;0,ROUND(E57*$D$18/$D$19/100/D57,0)*D57,"")</f>
        <v>#VALUE!</v>
      </c>
      <c r="G57" s="134"/>
      <c r="H57" s="135"/>
      <c r="I57" s="136" t="str">
        <f t="shared" ref="I57" si="17">IF(H57="","",1*H57)</f>
        <v/>
      </c>
      <c r="J57" s="198"/>
      <c r="L57" s="1" t="e">
        <f t="shared" ref="L57" si="18">IF(AND(G57&lt;&gt;"+",H57&gt;F57),"PB","")</f>
        <v>#VALUE!</v>
      </c>
    </row>
    <row r="58" spans="1:19" ht="36.75" customHeight="1">
      <c r="A58" s="129" t="s">
        <v>254</v>
      </c>
      <c r="B58" s="130" t="s">
        <v>371</v>
      </c>
      <c r="C58" s="131"/>
      <c r="D58" s="132">
        <v>1</v>
      </c>
      <c r="E58" s="131">
        <v>28</v>
      </c>
      <c r="F58" s="133" t="e">
        <f t="shared" si="13"/>
        <v>#VALUE!</v>
      </c>
      <c r="G58" s="134"/>
      <c r="H58" s="135"/>
      <c r="I58" s="136" t="str">
        <f t="shared" si="14"/>
        <v/>
      </c>
      <c r="J58" s="198"/>
      <c r="L58" s="1" t="e">
        <f t="shared" si="15"/>
        <v>#VALUE!</v>
      </c>
    </row>
    <row r="59" spans="1:19" ht="36.75" customHeight="1">
      <c r="A59" s="59" t="s">
        <v>343</v>
      </c>
      <c r="B59" s="123" t="s">
        <v>340</v>
      </c>
      <c r="C59" s="92"/>
      <c r="D59" s="115">
        <v>1</v>
      </c>
      <c r="E59" s="92">
        <v>40</v>
      </c>
      <c r="F59" s="124" t="e">
        <f t="shared" ref="F59" si="19">IF(E59&gt;0,ROUND(E59*$D$18/$D$19/100/D59,0)*D59,"")</f>
        <v>#VALUE!</v>
      </c>
      <c r="G59" s="125"/>
      <c r="H59" s="95"/>
      <c r="I59" s="99" t="str">
        <f t="shared" ref="I59" si="20">IF(H59="","",1*H59)</f>
        <v/>
      </c>
      <c r="J59" s="198"/>
      <c r="L59" s="1" t="e">
        <f t="shared" ref="L59" si="21">IF(AND(G59&lt;&gt;"+",H59&gt;F59),"PB","")</f>
        <v>#VALUE!</v>
      </c>
    </row>
    <row r="60" spans="1:19" ht="36.75" customHeight="1">
      <c r="A60" s="129" t="s">
        <v>381</v>
      </c>
      <c r="B60" s="130" t="s">
        <v>382</v>
      </c>
      <c r="C60" s="131"/>
      <c r="D60" s="132">
        <v>1</v>
      </c>
      <c r="E60" s="131">
        <v>30</v>
      </c>
      <c r="F60" s="133" t="e">
        <f t="shared" ref="F60" si="22">IF(E60&gt;0,ROUND(E60*$D$18/$D$19/100/D60,0)*D60,"")</f>
        <v>#VALUE!</v>
      </c>
      <c r="G60" s="134"/>
      <c r="H60" s="135"/>
      <c r="I60" s="136" t="str">
        <f t="shared" ref="I60" si="23">IF(H60="","",1*H60)</f>
        <v/>
      </c>
      <c r="J60" s="198"/>
      <c r="L60" s="1" t="e">
        <f t="shared" ref="L60" si="24">IF(AND(G60&lt;&gt;"+",H60&gt;F60),"PB","")</f>
        <v>#VALUE!</v>
      </c>
    </row>
    <row r="61" spans="1:19" ht="36.75" customHeight="1" thickBot="1">
      <c r="A61" s="100" t="s">
        <v>317</v>
      </c>
      <c r="B61" s="126" t="s">
        <v>383</v>
      </c>
      <c r="C61" s="60"/>
      <c r="D61" s="76">
        <v>15</v>
      </c>
      <c r="E61" s="60">
        <v>3</v>
      </c>
      <c r="F61" s="127" t="e">
        <f t="shared" ref="F61" si="25">IF(E61&gt;0,ROUND(E61*$D$18/$D$19/100/D61,0)*D61,"")</f>
        <v>#VALUE!</v>
      </c>
      <c r="G61" s="128"/>
      <c r="H61" s="106"/>
      <c r="I61" s="107" t="str">
        <f t="shared" ref="I61" si="26">IF(H61="","",1*H61)</f>
        <v/>
      </c>
      <c r="J61" s="199"/>
      <c r="L61" s="1" t="e">
        <f t="shared" ref="L61" si="27">IF(AND(G61&lt;&gt;"+",H61&gt;F61),"PB","")</f>
        <v>#VALUE!</v>
      </c>
    </row>
    <row r="62" spans="1:19" ht="23.25">
      <c r="H62" s="19" t="s">
        <v>35</v>
      </c>
      <c r="I62" s="32">
        <f>SUM(I53:I61)</f>
        <v>0</v>
      </c>
      <c r="K62" s="21"/>
      <c r="M62" s="21"/>
      <c r="N62" s="21"/>
    </row>
    <row r="63" spans="1:19" ht="23.25">
      <c r="A63" s="36" t="s">
        <v>225</v>
      </c>
      <c r="B63" s="178" t="s">
        <v>222</v>
      </c>
      <c r="C63" s="178"/>
      <c r="D63" s="178"/>
      <c r="E63" s="178"/>
      <c r="F63" s="18"/>
      <c r="G63" s="18"/>
      <c r="H63" s="33" t="s">
        <v>36</v>
      </c>
      <c r="I63" s="34">
        <f>I40+I62</f>
        <v>0</v>
      </c>
      <c r="L63" s="21"/>
    </row>
    <row r="64" spans="1:19" ht="38.25" customHeight="1" thickBot="1">
      <c r="A64" s="35" t="s">
        <v>224</v>
      </c>
      <c r="B64" s="179" t="s">
        <v>223</v>
      </c>
      <c r="C64" s="179"/>
      <c r="D64" s="179"/>
      <c r="E64" s="179"/>
      <c r="F64" s="22"/>
      <c r="G64" s="22"/>
      <c r="H64" s="22"/>
      <c r="I64" s="22"/>
      <c r="J64" s="21"/>
    </row>
    <row r="65" spans="1:1024" ht="61.5" customHeight="1" thickBot="1">
      <c r="A65" s="175" t="s">
        <v>231</v>
      </c>
      <c r="B65" s="176"/>
      <c r="C65" s="176"/>
      <c r="D65" s="176"/>
      <c r="E65" s="176"/>
      <c r="F65" s="176"/>
      <c r="G65" s="176"/>
      <c r="H65" s="176"/>
      <c r="I65" s="176"/>
      <c r="J65" s="177"/>
    </row>
    <row r="67" spans="1:1024" ht="27.75" customHeight="1"/>
    <row r="71" spans="1:1024">
      <c r="K71" s="23"/>
      <c r="M71" s="23"/>
    </row>
    <row r="72" spans="1:1024" ht="60" hidden="1">
      <c r="A72" s="77" t="s">
        <v>9</v>
      </c>
      <c r="B72" s="78" t="s">
        <v>37</v>
      </c>
      <c r="C72" s="78" t="s">
        <v>38</v>
      </c>
      <c r="D72" s="77" t="s">
        <v>39</v>
      </c>
      <c r="E72" s="24" t="s">
        <v>40</v>
      </c>
      <c r="F72" s="24" t="s">
        <v>41</v>
      </c>
      <c r="G72" s="79" t="s">
        <v>13</v>
      </c>
      <c r="K72" s="23"/>
      <c r="L72" s="23"/>
      <c r="M72" s="23"/>
    </row>
    <row r="73" spans="1:1024" s="26" customFormat="1" hidden="1">
      <c r="A73" s="80">
        <v>1139997</v>
      </c>
      <c r="B73" s="81" t="s">
        <v>45</v>
      </c>
      <c r="C73" s="42">
        <v>100</v>
      </c>
      <c r="D73" s="82">
        <v>1</v>
      </c>
      <c r="E73" s="42">
        <v>2</v>
      </c>
      <c r="F73" s="81" t="s">
        <v>45</v>
      </c>
      <c r="G73" s="10" t="s">
        <v>43</v>
      </c>
      <c r="H73" s="1"/>
      <c r="I73" s="1"/>
      <c r="J73" s="23"/>
      <c r="K73" s="1"/>
      <c r="L73" s="1"/>
      <c r="M73" s="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3"/>
      <c r="NH73" s="23"/>
      <c r="NI73" s="23"/>
      <c r="NJ73" s="23"/>
      <c r="NK73" s="23"/>
      <c r="NL73" s="23"/>
      <c r="NM73" s="23"/>
      <c r="NN73" s="23"/>
      <c r="NO73" s="23"/>
      <c r="NP73" s="23"/>
      <c r="NQ73" s="23"/>
      <c r="NR73" s="23"/>
      <c r="NS73" s="23"/>
      <c r="NT73" s="23"/>
      <c r="NU73" s="23"/>
      <c r="NV73" s="23"/>
      <c r="NW73" s="23"/>
      <c r="NX73" s="23"/>
      <c r="NY73" s="23"/>
      <c r="NZ73" s="23"/>
      <c r="OA73" s="23"/>
      <c r="OB73" s="23"/>
      <c r="OC73" s="23"/>
      <c r="OD73" s="23"/>
      <c r="OE73" s="23"/>
      <c r="OF73" s="23"/>
      <c r="OG73" s="23"/>
      <c r="OH73" s="23"/>
      <c r="OI73" s="23"/>
      <c r="OJ73" s="23"/>
      <c r="OK73" s="23"/>
      <c r="OL73" s="23"/>
      <c r="OM73" s="23"/>
      <c r="ON73" s="23"/>
      <c r="OO73" s="23"/>
      <c r="OP73" s="23"/>
      <c r="OQ73" s="23"/>
      <c r="OR73" s="23"/>
      <c r="OS73" s="23"/>
      <c r="OT73" s="23"/>
      <c r="OU73" s="23"/>
      <c r="OV73" s="23"/>
      <c r="OW73" s="23"/>
      <c r="OX73" s="23"/>
      <c r="OY73" s="23"/>
      <c r="OZ73" s="23"/>
      <c r="PA73" s="23"/>
      <c r="PB73" s="23"/>
      <c r="PC73" s="23"/>
      <c r="PD73" s="23"/>
      <c r="PE73" s="23"/>
      <c r="PF73" s="23"/>
      <c r="PG73" s="23"/>
      <c r="PH73" s="23"/>
      <c r="PI73" s="23"/>
      <c r="PJ73" s="23"/>
      <c r="PK73" s="23"/>
      <c r="PL73" s="23"/>
      <c r="PM73" s="23"/>
      <c r="PN73" s="23"/>
      <c r="PO73" s="23"/>
      <c r="PP73" s="23"/>
      <c r="PQ73" s="23"/>
      <c r="PR73" s="23"/>
      <c r="PS73" s="23"/>
      <c r="PT73" s="23"/>
      <c r="PU73" s="23"/>
      <c r="PV73" s="23"/>
      <c r="PW73" s="23"/>
      <c r="PX73" s="23"/>
      <c r="PY73" s="23"/>
      <c r="PZ73" s="23"/>
      <c r="QA73" s="23"/>
      <c r="QB73" s="23"/>
      <c r="QC73" s="23"/>
      <c r="QD73" s="23"/>
      <c r="QE73" s="23"/>
      <c r="QF73" s="23"/>
      <c r="QG73" s="23"/>
      <c r="QH73" s="23"/>
      <c r="QI73" s="23"/>
      <c r="QJ73" s="23"/>
      <c r="QK73" s="23"/>
      <c r="QL73" s="23"/>
      <c r="QM73" s="23"/>
      <c r="QN73" s="23"/>
      <c r="QO73" s="23"/>
      <c r="QP73" s="23"/>
      <c r="QQ73" s="23"/>
      <c r="QR73" s="23"/>
      <c r="QS73" s="23"/>
      <c r="QT73" s="23"/>
      <c r="QU73" s="23"/>
      <c r="QV73" s="23"/>
      <c r="QW73" s="23"/>
      <c r="QX73" s="23"/>
      <c r="QY73" s="23"/>
      <c r="QZ73" s="23"/>
      <c r="RA73" s="23"/>
      <c r="RB73" s="23"/>
      <c r="RC73" s="23"/>
      <c r="RD73" s="23"/>
      <c r="RE73" s="23"/>
      <c r="RF73" s="23"/>
      <c r="RG73" s="23"/>
      <c r="RH73" s="23"/>
      <c r="RI73" s="23"/>
      <c r="RJ73" s="23"/>
      <c r="RK73" s="23"/>
      <c r="RL73" s="23"/>
      <c r="RM73" s="23"/>
      <c r="RN73" s="23"/>
      <c r="RO73" s="23"/>
      <c r="RP73" s="23"/>
      <c r="RQ73" s="23"/>
      <c r="RR73" s="23"/>
      <c r="RS73" s="23"/>
      <c r="RT73" s="23"/>
      <c r="RU73" s="23"/>
      <c r="RV73" s="23"/>
      <c r="RW73" s="23"/>
      <c r="RX73" s="23"/>
      <c r="RY73" s="23"/>
      <c r="RZ73" s="23"/>
      <c r="SA73" s="23"/>
      <c r="SB73" s="23"/>
      <c r="SC73" s="23"/>
      <c r="SD73" s="23"/>
      <c r="SE73" s="23"/>
      <c r="SF73" s="23"/>
      <c r="SG73" s="23"/>
      <c r="SH73" s="23"/>
      <c r="SI73" s="23"/>
      <c r="SJ73" s="23"/>
      <c r="SK73" s="23"/>
      <c r="SL73" s="23"/>
      <c r="SM73" s="23"/>
      <c r="SN73" s="23"/>
      <c r="SO73" s="23"/>
      <c r="SP73" s="23"/>
      <c r="SQ73" s="23"/>
      <c r="SR73" s="23"/>
      <c r="SS73" s="23"/>
      <c r="ST73" s="23"/>
      <c r="SU73" s="23"/>
      <c r="SV73" s="23"/>
      <c r="SW73" s="23"/>
      <c r="SX73" s="23"/>
      <c r="SY73" s="23"/>
      <c r="SZ73" s="23"/>
      <c r="TA73" s="23"/>
      <c r="TB73" s="23"/>
      <c r="TC73" s="23"/>
      <c r="TD73" s="23"/>
      <c r="TE73" s="23"/>
      <c r="TF73" s="23"/>
      <c r="TG73" s="23"/>
      <c r="TH73" s="23"/>
      <c r="TI73" s="23"/>
      <c r="TJ73" s="23"/>
      <c r="TK73" s="23"/>
      <c r="TL73" s="23"/>
      <c r="TM73" s="23"/>
      <c r="TN73" s="23"/>
      <c r="TO73" s="23"/>
      <c r="TP73" s="23"/>
      <c r="TQ73" s="23"/>
      <c r="TR73" s="23"/>
      <c r="TS73" s="23"/>
      <c r="TT73" s="23"/>
      <c r="TU73" s="23"/>
      <c r="TV73" s="23"/>
      <c r="TW73" s="23"/>
      <c r="TX73" s="23"/>
      <c r="TY73" s="23"/>
      <c r="TZ73" s="23"/>
      <c r="UA73" s="23"/>
      <c r="UB73" s="23"/>
      <c r="UC73" s="23"/>
      <c r="UD73" s="23"/>
      <c r="UE73" s="23"/>
      <c r="UF73" s="23"/>
      <c r="UG73" s="23"/>
      <c r="UH73" s="23"/>
      <c r="UI73" s="23"/>
      <c r="UJ73" s="23"/>
      <c r="UK73" s="23"/>
      <c r="UL73" s="23"/>
      <c r="UM73" s="23"/>
      <c r="UN73" s="23"/>
      <c r="UO73" s="23"/>
      <c r="UP73" s="23"/>
      <c r="UQ73" s="23"/>
      <c r="UR73" s="23"/>
      <c r="US73" s="23"/>
      <c r="UT73" s="23"/>
      <c r="UU73" s="23"/>
      <c r="UV73" s="23"/>
      <c r="UW73" s="23"/>
      <c r="UX73" s="23"/>
      <c r="UY73" s="23"/>
      <c r="UZ73" s="23"/>
      <c r="VA73" s="23"/>
      <c r="VB73" s="23"/>
      <c r="VC73" s="23"/>
      <c r="VD73" s="23"/>
      <c r="VE73" s="23"/>
      <c r="VF73" s="23"/>
      <c r="VG73" s="23"/>
      <c r="VH73" s="23"/>
      <c r="VI73" s="23"/>
      <c r="VJ73" s="23"/>
      <c r="VK73" s="23"/>
      <c r="VL73" s="23"/>
      <c r="VM73" s="23"/>
      <c r="VN73" s="23"/>
      <c r="VO73" s="23"/>
      <c r="VP73" s="23"/>
      <c r="VQ73" s="23"/>
      <c r="VR73" s="23"/>
      <c r="VS73" s="23"/>
      <c r="VT73" s="23"/>
      <c r="VU73" s="23"/>
      <c r="VV73" s="23"/>
      <c r="VW73" s="23"/>
      <c r="VX73" s="23"/>
      <c r="VY73" s="23"/>
      <c r="VZ73" s="23"/>
      <c r="WA73" s="23"/>
      <c r="WB73" s="23"/>
      <c r="WC73" s="23"/>
      <c r="WD73" s="23"/>
      <c r="WE73" s="23"/>
      <c r="WF73" s="23"/>
      <c r="WG73" s="23"/>
      <c r="WH73" s="23"/>
      <c r="WI73" s="23"/>
      <c r="WJ73" s="23"/>
      <c r="WK73" s="23"/>
      <c r="WL73" s="23"/>
      <c r="WM73" s="23"/>
      <c r="WN73" s="23"/>
      <c r="WO73" s="23"/>
      <c r="WP73" s="23"/>
      <c r="WQ73" s="23"/>
      <c r="WR73" s="23"/>
      <c r="WS73" s="23"/>
      <c r="WT73" s="23"/>
      <c r="WU73" s="23"/>
      <c r="WV73" s="23"/>
      <c r="WW73" s="23"/>
      <c r="WX73" s="23"/>
      <c r="WY73" s="23"/>
      <c r="WZ73" s="23"/>
      <c r="XA73" s="23"/>
      <c r="XB73" s="23"/>
      <c r="XC73" s="23"/>
      <c r="XD73" s="23"/>
      <c r="XE73" s="23"/>
      <c r="XF73" s="23"/>
      <c r="XG73" s="23"/>
      <c r="XH73" s="23"/>
      <c r="XI73" s="23"/>
      <c r="XJ73" s="23"/>
      <c r="XK73" s="23"/>
      <c r="XL73" s="23"/>
      <c r="XM73" s="23"/>
      <c r="XN73" s="23"/>
      <c r="XO73" s="23"/>
      <c r="XP73" s="23"/>
      <c r="XQ73" s="23"/>
      <c r="XR73" s="23"/>
      <c r="XS73" s="23"/>
      <c r="XT73" s="23"/>
      <c r="XU73" s="23"/>
      <c r="XV73" s="23"/>
      <c r="XW73" s="23"/>
      <c r="XX73" s="23"/>
      <c r="XY73" s="23"/>
      <c r="XZ73" s="23"/>
      <c r="YA73" s="23"/>
      <c r="YB73" s="23"/>
      <c r="YC73" s="23"/>
      <c r="YD73" s="23"/>
      <c r="YE73" s="23"/>
      <c r="YF73" s="23"/>
      <c r="YG73" s="23"/>
      <c r="YH73" s="23"/>
      <c r="YI73" s="23"/>
      <c r="YJ73" s="23"/>
      <c r="YK73" s="23"/>
      <c r="YL73" s="23"/>
      <c r="YM73" s="23"/>
      <c r="YN73" s="23"/>
      <c r="YO73" s="23"/>
      <c r="YP73" s="23"/>
      <c r="YQ73" s="23"/>
      <c r="YR73" s="23"/>
      <c r="YS73" s="23"/>
      <c r="YT73" s="23"/>
      <c r="YU73" s="23"/>
      <c r="YV73" s="23"/>
      <c r="YW73" s="23"/>
      <c r="YX73" s="23"/>
      <c r="YY73" s="23"/>
      <c r="YZ73" s="23"/>
      <c r="ZA73" s="23"/>
      <c r="ZB73" s="23"/>
      <c r="ZC73" s="23"/>
      <c r="ZD73" s="23"/>
      <c r="ZE73" s="23"/>
      <c r="ZF73" s="23"/>
      <c r="ZG73" s="23"/>
      <c r="ZH73" s="23"/>
      <c r="ZI73" s="23"/>
      <c r="ZJ73" s="23"/>
      <c r="ZK73" s="23"/>
      <c r="ZL73" s="23"/>
      <c r="ZM73" s="23"/>
      <c r="ZN73" s="23"/>
      <c r="ZO73" s="23"/>
      <c r="ZP73" s="23"/>
      <c r="ZQ73" s="23"/>
      <c r="ZR73" s="23"/>
      <c r="ZS73" s="23"/>
      <c r="ZT73" s="23"/>
      <c r="ZU73" s="23"/>
      <c r="ZV73" s="23"/>
      <c r="ZW73" s="23"/>
      <c r="ZX73" s="23"/>
      <c r="ZY73" s="23"/>
      <c r="ZZ73" s="23"/>
      <c r="AAA73" s="23"/>
      <c r="AAB73" s="23"/>
      <c r="AAC73" s="23"/>
      <c r="AAD73" s="23"/>
      <c r="AAE73" s="23"/>
      <c r="AAF73" s="23"/>
      <c r="AAG73" s="23"/>
      <c r="AAH73" s="23"/>
      <c r="AAI73" s="23"/>
      <c r="AAJ73" s="23"/>
      <c r="AAK73" s="23"/>
      <c r="AAL73" s="23"/>
      <c r="AAM73" s="23"/>
      <c r="AAN73" s="23"/>
      <c r="AAO73" s="23"/>
      <c r="AAP73" s="23"/>
      <c r="AAQ73" s="23"/>
      <c r="AAR73" s="23"/>
      <c r="AAS73" s="23"/>
      <c r="AAT73" s="23"/>
      <c r="AAU73" s="23"/>
      <c r="AAV73" s="23"/>
      <c r="AAW73" s="23"/>
      <c r="AAX73" s="23"/>
      <c r="AAY73" s="23"/>
      <c r="AAZ73" s="23"/>
      <c r="ABA73" s="23"/>
      <c r="ABB73" s="23"/>
      <c r="ABC73" s="23"/>
      <c r="ABD73" s="23"/>
      <c r="ABE73" s="23"/>
      <c r="ABF73" s="23"/>
      <c r="ABG73" s="23"/>
      <c r="ABH73" s="23"/>
      <c r="ABI73" s="23"/>
      <c r="ABJ73" s="23"/>
      <c r="ABK73" s="23"/>
      <c r="ABL73" s="23"/>
      <c r="ABM73" s="23"/>
      <c r="ABN73" s="23"/>
      <c r="ABO73" s="23"/>
      <c r="ABP73" s="23"/>
      <c r="ABQ73" s="23"/>
      <c r="ABR73" s="23"/>
      <c r="ABS73" s="23"/>
      <c r="ABT73" s="23"/>
      <c r="ABU73" s="23"/>
      <c r="ABV73" s="23"/>
      <c r="ABW73" s="23"/>
      <c r="ABX73" s="23"/>
      <c r="ABY73" s="23"/>
      <c r="ABZ73" s="23"/>
      <c r="ACA73" s="23"/>
      <c r="ACB73" s="23"/>
      <c r="ACC73" s="23"/>
      <c r="ACD73" s="23"/>
      <c r="ACE73" s="23"/>
      <c r="ACF73" s="23"/>
      <c r="ACG73" s="23"/>
      <c r="ACH73" s="23"/>
      <c r="ACI73" s="23"/>
      <c r="ACJ73" s="23"/>
      <c r="ACK73" s="23"/>
      <c r="ACL73" s="23"/>
      <c r="ACM73" s="23"/>
      <c r="ACN73" s="23"/>
      <c r="ACO73" s="23"/>
      <c r="ACP73" s="23"/>
      <c r="ACQ73" s="23"/>
      <c r="ACR73" s="23"/>
      <c r="ACS73" s="23"/>
      <c r="ACT73" s="23"/>
      <c r="ACU73" s="23"/>
      <c r="ACV73" s="23"/>
      <c r="ACW73" s="23"/>
      <c r="ACX73" s="23"/>
      <c r="ACY73" s="23"/>
      <c r="ACZ73" s="23"/>
      <c r="ADA73" s="23"/>
      <c r="ADB73" s="23"/>
      <c r="ADC73" s="23"/>
      <c r="ADD73" s="23"/>
      <c r="ADE73" s="23"/>
      <c r="ADF73" s="23"/>
      <c r="ADG73" s="23"/>
      <c r="ADH73" s="23"/>
      <c r="ADI73" s="23"/>
      <c r="ADJ73" s="23"/>
      <c r="ADK73" s="23"/>
      <c r="ADL73" s="23"/>
      <c r="ADM73" s="23"/>
      <c r="ADN73" s="23"/>
      <c r="ADO73" s="23"/>
      <c r="ADP73" s="23"/>
      <c r="ADQ73" s="23"/>
      <c r="ADR73" s="23"/>
      <c r="ADS73" s="23"/>
      <c r="ADT73" s="23"/>
      <c r="ADU73" s="23"/>
      <c r="ADV73" s="23"/>
      <c r="ADW73" s="23"/>
      <c r="ADX73" s="23"/>
      <c r="ADY73" s="23"/>
      <c r="ADZ73" s="23"/>
      <c r="AEA73" s="23"/>
      <c r="AEB73" s="23"/>
      <c r="AEC73" s="23"/>
      <c r="AED73" s="23"/>
      <c r="AEE73" s="23"/>
      <c r="AEF73" s="23"/>
      <c r="AEG73" s="23"/>
      <c r="AEH73" s="23"/>
      <c r="AEI73" s="23"/>
      <c r="AEJ73" s="23"/>
      <c r="AEK73" s="23"/>
      <c r="AEL73" s="23"/>
      <c r="AEM73" s="23"/>
      <c r="AEN73" s="23"/>
      <c r="AEO73" s="23"/>
      <c r="AEP73" s="23"/>
      <c r="AEQ73" s="23"/>
      <c r="AER73" s="23"/>
      <c r="AES73" s="23"/>
      <c r="AET73" s="23"/>
      <c r="AEU73" s="23"/>
      <c r="AEV73" s="23"/>
      <c r="AEW73" s="23"/>
      <c r="AEX73" s="23"/>
      <c r="AEY73" s="23"/>
      <c r="AEZ73" s="23"/>
      <c r="AFA73" s="23"/>
      <c r="AFB73" s="23"/>
      <c r="AFC73" s="23"/>
      <c r="AFD73" s="23"/>
      <c r="AFE73" s="23"/>
      <c r="AFF73" s="23"/>
      <c r="AFG73" s="23"/>
      <c r="AFH73" s="23"/>
      <c r="AFI73" s="23"/>
      <c r="AFJ73" s="23"/>
      <c r="AFK73" s="23"/>
      <c r="AFL73" s="23"/>
      <c r="AFM73" s="23"/>
      <c r="AFN73" s="23"/>
      <c r="AFO73" s="23"/>
      <c r="AFP73" s="23"/>
      <c r="AFQ73" s="23"/>
      <c r="AFR73" s="23"/>
      <c r="AFS73" s="23"/>
      <c r="AFT73" s="23"/>
      <c r="AFU73" s="23"/>
      <c r="AFV73" s="23"/>
      <c r="AFW73" s="23"/>
      <c r="AFX73" s="23"/>
      <c r="AFY73" s="23"/>
      <c r="AFZ73" s="23"/>
      <c r="AGA73" s="23"/>
      <c r="AGB73" s="23"/>
      <c r="AGC73" s="23"/>
      <c r="AGD73" s="23"/>
      <c r="AGE73" s="23"/>
      <c r="AGF73" s="23"/>
      <c r="AGG73" s="23"/>
      <c r="AGH73" s="23"/>
      <c r="AGI73" s="23"/>
      <c r="AGJ73" s="23"/>
      <c r="AGK73" s="23"/>
      <c r="AGL73" s="23"/>
      <c r="AGM73" s="23"/>
      <c r="AGN73" s="23"/>
      <c r="AGO73" s="23"/>
      <c r="AGP73" s="23"/>
      <c r="AGQ73" s="23"/>
      <c r="AGR73" s="23"/>
      <c r="AGS73" s="23"/>
      <c r="AGT73" s="23"/>
      <c r="AGU73" s="23"/>
      <c r="AGV73" s="23"/>
      <c r="AGW73" s="23"/>
      <c r="AGX73" s="23"/>
      <c r="AGY73" s="23"/>
      <c r="AGZ73" s="23"/>
      <c r="AHA73" s="23"/>
      <c r="AHB73" s="23"/>
      <c r="AHC73" s="23"/>
      <c r="AHD73" s="23"/>
      <c r="AHE73" s="23"/>
      <c r="AHF73" s="23"/>
      <c r="AHG73" s="23"/>
      <c r="AHH73" s="23"/>
      <c r="AHI73" s="23"/>
      <c r="AHJ73" s="23"/>
      <c r="AHK73" s="23"/>
      <c r="AHL73" s="23"/>
      <c r="AHM73" s="23"/>
      <c r="AHN73" s="23"/>
      <c r="AHO73" s="23"/>
      <c r="AHP73" s="23"/>
      <c r="AHQ73" s="23"/>
      <c r="AHR73" s="23"/>
      <c r="AHS73" s="23"/>
      <c r="AHT73" s="23"/>
      <c r="AHU73" s="23"/>
      <c r="AHV73" s="23"/>
      <c r="AHW73" s="23"/>
      <c r="AHX73" s="23"/>
      <c r="AHY73" s="23"/>
      <c r="AHZ73" s="23"/>
      <c r="AIA73" s="23"/>
      <c r="AIB73" s="23"/>
      <c r="AIC73" s="23"/>
      <c r="AID73" s="23"/>
      <c r="AIE73" s="23"/>
      <c r="AIF73" s="23"/>
      <c r="AIG73" s="23"/>
      <c r="AIH73" s="23"/>
      <c r="AII73" s="23"/>
      <c r="AIJ73" s="23"/>
      <c r="AIK73" s="23"/>
      <c r="AIL73" s="23"/>
      <c r="AIM73" s="23"/>
      <c r="AIN73" s="23"/>
      <c r="AIO73" s="23"/>
      <c r="AIP73" s="23"/>
      <c r="AIQ73" s="23"/>
      <c r="AIR73" s="23"/>
      <c r="AIS73" s="23"/>
      <c r="AIT73" s="23"/>
      <c r="AIU73" s="23"/>
      <c r="AIV73" s="23"/>
      <c r="AIW73" s="23"/>
      <c r="AIX73" s="23"/>
      <c r="AIY73" s="23"/>
      <c r="AIZ73" s="23"/>
      <c r="AJA73" s="23"/>
      <c r="AJB73" s="23"/>
      <c r="AJC73" s="23"/>
      <c r="AJD73" s="23"/>
      <c r="AJE73" s="23"/>
      <c r="AJF73" s="23"/>
      <c r="AJG73" s="23"/>
      <c r="AJH73" s="23"/>
      <c r="AJI73" s="23"/>
      <c r="AJJ73" s="23"/>
      <c r="AJK73" s="23"/>
      <c r="AJL73" s="23"/>
      <c r="AJM73" s="23"/>
      <c r="AJN73" s="23"/>
      <c r="AJO73" s="23"/>
      <c r="AJP73" s="23"/>
      <c r="AJQ73" s="23"/>
      <c r="AJR73" s="23"/>
      <c r="AJS73" s="23"/>
      <c r="AJT73" s="23"/>
      <c r="AJU73" s="23"/>
      <c r="AJV73" s="23"/>
      <c r="AJW73" s="23"/>
      <c r="AJX73" s="23"/>
      <c r="AJY73" s="23"/>
      <c r="AJZ73" s="23"/>
      <c r="AKA73" s="23"/>
      <c r="AKB73" s="23"/>
      <c r="AKC73" s="23"/>
      <c r="AKD73" s="23"/>
      <c r="AKE73" s="23"/>
      <c r="AKF73" s="23"/>
      <c r="AKG73" s="23"/>
      <c r="AKH73" s="23"/>
      <c r="AKI73" s="23"/>
      <c r="AKJ73" s="23"/>
      <c r="AKK73" s="23"/>
      <c r="AKL73" s="23"/>
      <c r="AKM73" s="23"/>
      <c r="AKN73" s="23"/>
      <c r="AKO73" s="23"/>
      <c r="AKP73" s="23"/>
      <c r="AKQ73" s="23"/>
      <c r="AKR73" s="23"/>
      <c r="AKS73" s="23"/>
      <c r="AKT73" s="23"/>
      <c r="AKU73" s="23"/>
      <c r="AKV73" s="23"/>
      <c r="AKW73" s="23"/>
      <c r="AKX73" s="23"/>
      <c r="AKY73" s="23"/>
      <c r="AKZ73" s="23"/>
      <c r="ALA73" s="23"/>
      <c r="ALB73" s="23"/>
      <c r="ALC73" s="23"/>
      <c r="ALD73" s="23"/>
      <c r="ALE73" s="23"/>
      <c r="ALF73" s="23"/>
      <c r="ALG73" s="23"/>
      <c r="ALH73" s="23"/>
      <c r="ALI73" s="23"/>
      <c r="ALJ73" s="23"/>
      <c r="ALK73" s="23"/>
      <c r="ALL73" s="23"/>
      <c r="ALM73" s="23"/>
      <c r="ALN73" s="23"/>
      <c r="ALO73" s="23"/>
      <c r="ALP73" s="23"/>
      <c r="ALQ73" s="23"/>
      <c r="ALR73" s="23"/>
      <c r="ALS73" s="23"/>
      <c r="ALT73" s="23"/>
      <c r="ALU73" s="23"/>
      <c r="ALV73" s="23"/>
      <c r="ALW73" s="23"/>
      <c r="ALX73" s="23"/>
      <c r="ALY73" s="23"/>
      <c r="ALZ73" s="23"/>
      <c r="AMA73" s="23"/>
      <c r="AMB73" s="23"/>
      <c r="AMC73" s="23"/>
      <c r="AMD73" s="23"/>
      <c r="AME73" s="23"/>
      <c r="AMF73" s="23"/>
      <c r="AMG73" s="23"/>
      <c r="AMH73" s="23"/>
      <c r="AMI73" s="23"/>
      <c r="AMJ73" s="23"/>
    </row>
    <row r="74" spans="1:1024" hidden="1">
      <c r="A74" s="80">
        <v>1139998</v>
      </c>
      <c r="B74" s="81" t="s">
        <v>44</v>
      </c>
      <c r="C74" s="42">
        <v>100</v>
      </c>
      <c r="D74" s="82">
        <v>1</v>
      </c>
      <c r="E74" s="42">
        <v>1</v>
      </c>
      <c r="F74" s="81" t="s">
        <v>44</v>
      </c>
      <c r="G74" s="10" t="s">
        <v>43</v>
      </c>
      <c r="J74" s="23"/>
      <c r="L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  <c r="TH74" s="23"/>
      <c r="TI74" s="23"/>
      <c r="TJ74" s="23"/>
      <c r="TK74" s="23"/>
      <c r="TL74" s="23"/>
      <c r="TM74" s="23"/>
      <c r="TN74" s="23"/>
      <c r="TO74" s="23"/>
      <c r="TP74" s="23"/>
      <c r="TQ74" s="23"/>
      <c r="TR74" s="23"/>
      <c r="TS74" s="23"/>
      <c r="TT74" s="23"/>
      <c r="TU74" s="23"/>
      <c r="TV74" s="23"/>
      <c r="TW74" s="23"/>
      <c r="TX74" s="23"/>
      <c r="TY74" s="23"/>
      <c r="TZ74" s="23"/>
      <c r="UA74" s="23"/>
      <c r="UB74" s="23"/>
      <c r="UC74" s="23"/>
      <c r="UD74" s="23"/>
      <c r="UE74" s="23"/>
      <c r="UF74" s="23"/>
      <c r="UG74" s="23"/>
      <c r="UH74" s="23"/>
      <c r="UI74" s="23"/>
      <c r="UJ74" s="23"/>
      <c r="UK74" s="23"/>
      <c r="UL74" s="23"/>
      <c r="UM74" s="23"/>
      <c r="UN74" s="23"/>
      <c r="UO74" s="23"/>
      <c r="UP74" s="23"/>
      <c r="UQ74" s="23"/>
      <c r="UR74" s="23"/>
      <c r="US74" s="23"/>
      <c r="UT74" s="23"/>
      <c r="UU74" s="23"/>
      <c r="UV74" s="23"/>
      <c r="UW74" s="23"/>
      <c r="UX74" s="23"/>
      <c r="UY74" s="23"/>
      <c r="UZ74" s="23"/>
      <c r="VA74" s="23"/>
      <c r="VB74" s="23"/>
      <c r="VC74" s="23"/>
      <c r="VD74" s="23"/>
      <c r="VE74" s="23"/>
      <c r="VF74" s="23"/>
      <c r="VG74" s="23"/>
      <c r="VH74" s="23"/>
      <c r="VI74" s="23"/>
      <c r="VJ74" s="23"/>
      <c r="VK74" s="23"/>
      <c r="VL74" s="23"/>
      <c r="VM74" s="23"/>
      <c r="VN74" s="23"/>
      <c r="VO74" s="23"/>
      <c r="VP74" s="23"/>
      <c r="VQ74" s="23"/>
      <c r="VR74" s="23"/>
      <c r="VS74" s="23"/>
      <c r="VT74" s="23"/>
      <c r="VU74" s="23"/>
      <c r="VV74" s="23"/>
      <c r="VW74" s="23"/>
      <c r="VX74" s="23"/>
      <c r="VY74" s="23"/>
      <c r="VZ74" s="23"/>
      <c r="WA74" s="23"/>
      <c r="WB74" s="23"/>
      <c r="WC74" s="23"/>
      <c r="WD74" s="23"/>
      <c r="WE74" s="23"/>
      <c r="WF74" s="23"/>
      <c r="WG74" s="23"/>
      <c r="WH74" s="23"/>
      <c r="WI74" s="23"/>
      <c r="WJ74" s="23"/>
      <c r="WK74" s="23"/>
      <c r="WL74" s="23"/>
      <c r="WM74" s="23"/>
      <c r="WN74" s="23"/>
      <c r="WO74" s="23"/>
      <c r="WP74" s="23"/>
      <c r="WQ74" s="23"/>
      <c r="WR74" s="23"/>
      <c r="WS74" s="23"/>
      <c r="WT74" s="23"/>
      <c r="WU74" s="23"/>
      <c r="WV74" s="23"/>
      <c r="WW74" s="23"/>
      <c r="WX74" s="23"/>
      <c r="WY74" s="23"/>
      <c r="WZ74" s="23"/>
      <c r="XA74" s="23"/>
      <c r="XB74" s="23"/>
      <c r="XC74" s="23"/>
      <c r="XD74" s="23"/>
      <c r="XE74" s="23"/>
      <c r="XF74" s="23"/>
      <c r="XG74" s="23"/>
      <c r="XH74" s="23"/>
      <c r="XI74" s="23"/>
      <c r="XJ74" s="23"/>
      <c r="XK74" s="23"/>
      <c r="XL74" s="23"/>
      <c r="XM74" s="23"/>
      <c r="XN74" s="23"/>
      <c r="XO74" s="23"/>
      <c r="XP74" s="23"/>
      <c r="XQ74" s="23"/>
      <c r="XR74" s="23"/>
      <c r="XS74" s="23"/>
      <c r="XT74" s="23"/>
      <c r="XU74" s="23"/>
      <c r="XV74" s="23"/>
      <c r="XW74" s="23"/>
      <c r="XX74" s="23"/>
      <c r="XY74" s="23"/>
      <c r="XZ74" s="23"/>
      <c r="YA74" s="23"/>
      <c r="YB74" s="23"/>
      <c r="YC74" s="23"/>
      <c r="YD74" s="23"/>
      <c r="YE74" s="23"/>
      <c r="YF74" s="23"/>
      <c r="YG74" s="23"/>
      <c r="YH74" s="23"/>
      <c r="YI74" s="23"/>
      <c r="YJ74" s="23"/>
      <c r="YK74" s="23"/>
      <c r="YL74" s="23"/>
      <c r="YM74" s="23"/>
      <c r="YN74" s="23"/>
      <c r="YO74" s="23"/>
      <c r="YP74" s="23"/>
      <c r="YQ74" s="23"/>
      <c r="YR74" s="23"/>
      <c r="YS74" s="23"/>
      <c r="YT74" s="23"/>
      <c r="YU74" s="23"/>
      <c r="YV74" s="23"/>
      <c r="YW74" s="23"/>
      <c r="YX74" s="23"/>
      <c r="YY74" s="23"/>
      <c r="YZ74" s="23"/>
      <c r="ZA74" s="23"/>
      <c r="ZB74" s="23"/>
      <c r="ZC74" s="23"/>
      <c r="ZD74" s="23"/>
      <c r="ZE74" s="23"/>
      <c r="ZF74" s="23"/>
      <c r="ZG74" s="23"/>
      <c r="ZH74" s="23"/>
      <c r="ZI74" s="23"/>
      <c r="ZJ74" s="23"/>
      <c r="ZK74" s="23"/>
      <c r="ZL74" s="23"/>
      <c r="ZM74" s="23"/>
      <c r="ZN74" s="23"/>
      <c r="ZO74" s="23"/>
      <c r="ZP74" s="23"/>
      <c r="ZQ74" s="23"/>
      <c r="ZR74" s="23"/>
      <c r="ZS74" s="23"/>
      <c r="ZT74" s="23"/>
      <c r="ZU74" s="23"/>
      <c r="ZV74" s="23"/>
      <c r="ZW74" s="23"/>
      <c r="ZX74" s="23"/>
      <c r="ZY74" s="23"/>
      <c r="ZZ74" s="23"/>
      <c r="AAA74" s="23"/>
      <c r="AAB74" s="23"/>
      <c r="AAC74" s="23"/>
      <c r="AAD74" s="23"/>
      <c r="AAE74" s="23"/>
      <c r="AAF74" s="23"/>
      <c r="AAG74" s="23"/>
      <c r="AAH74" s="23"/>
      <c r="AAI74" s="23"/>
      <c r="AAJ74" s="23"/>
      <c r="AAK74" s="23"/>
      <c r="AAL74" s="23"/>
      <c r="AAM74" s="23"/>
      <c r="AAN74" s="23"/>
      <c r="AAO74" s="23"/>
      <c r="AAP74" s="23"/>
      <c r="AAQ74" s="23"/>
      <c r="AAR74" s="23"/>
      <c r="AAS74" s="23"/>
      <c r="AAT74" s="23"/>
      <c r="AAU74" s="23"/>
      <c r="AAV74" s="23"/>
      <c r="AAW74" s="23"/>
      <c r="AAX74" s="23"/>
      <c r="AAY74" s="23"/>
      <c r="AAZ74" s="23"/>
      <c r="ABA74" s="23"/>
      <c r="ABB74" s="23"/>
      <c r="ABC74" s="23"/>
      <c r="ABD74" s="23"/>
      <c r="ABE74" s="23"/>
      <c r="ABF74" s="23"/>
      <c r="ABG74" s="23"/>
      <c r="ABH74" s="23"/>
      <c r="ABI74" s="23"/>
      <c r="ABJ74" s="23"/>
      <c r="ABK74" s="23"/>
      <c r="ABL74" s="23"/>
      <c r="ABM74" s="23"/>
      <c r="ABN74" s="23"/>
      <c r="ABO74" s="23"/>
      <c r="ABP74" s="23"/>
      <c r="ABQ74" s="23"/>
      <c r="ABR74" s="23"/>
      <c r="ABS74" s="23"/>
      <c r="ABT74" s="23"/>
      <c r="ABU74" s="23"/>
      <c r="ABV74" s="23"/>
      <c r="ABW74" s="23"/>
      <c r="ABX74" s="23"/>
      <c r="ABY74" s="23"/>
      <c r="ABZ74" s="23"/>
      <c r="ACA74" s="23"/>
      <c r="ACB74" s="23"/>
      <c r="ACC74" s="23"/>
      <c r="ACD74" s="23"/>
      <c r="ACE74" s="23"/>
      <c r="ACF74" s="23"/>
      <c r="ACG74" s="23"/>
      <c r="ACH74" s="23"/>
      <c r="ACI74" s="23"/>
      <c r="ACJ74" s="23"/>
      <c r="ACK74" s="23"/>
      <c r="ACL74" s="23"/>
      <c r="ACM74" s="23"/>
      <c r="ACN74" s="23"/>
      <c r="ACO74" s="23"/>
      <c r="ACP74" s="23"/>
      <c r="ACQ74" s="23"/>
      <c r="ACR74" s="23"/>
      <c r="ACS74" s="23"/>
      <c r="ACT74" s="23"/>
      <c r="ACU74" s="23"/>
      <c r="ACV74" s="23"/>
      <c r="ACW74" s="23"/>
      <c r="ACX74" s="23"/>
      <c r="ACY74" s="23"/>
      <c r="ACZ74" s="23"/>
      <c r="ADA74" s="23"/>
      <c r="ADB74" s="23"/>
      <c r="ADC74" s="23"/>
      <c r="ADD74" s="23"/>
      <c r="ADE74" s="23"/>
      <c r="ADF74" s="23"/>
      <c r="ADG74" s="23"/>
      <c r="ADH74" s="23"/>
      <c r="ADI74" s="23"/>
      <c r="ADJ74" s="23"/>
      <c r="ADK74" s="23"/>
      <c r="ADL74" s="23"/>
      <c r="ADM74" s="23"/>
      <c r="ADN74" s="23"/>
      <c r="ADO74" s="23"/>
      <c r="ADP74" s="23"/>
      <c r="ADQ74" s="23"/>
      <c r="ADR74" s="23"/>
      <c r="ADS74" s="23"/>
      <c r="ADT74" s="23"/>
      <c r="ADU74" s="23"/>
      <c r="ADV74" s="23"/>
      <c r="ADW74" s="23"/>
      <c r="ADX74" s="23"/>
      <c r="ADY74" s="23"/>
      <c r="ADZ74" s="23"/>
      <c r="AEA74" s="23"/>
      <c r="AEB74" s="23"/>
      <c r="AEC74" s="23"/>
      <c r="AED74" s="23"/>
      <c r="AEE74" s="23"/>
      <c r="AEF74" s="23"/>
      <c r="AEG74" s="23"/>
      <c r="AEH74" s="23"/>
      <c r="AEI74" s="23"/>
      <c r="AEJ74" s="23"/>
      <c r="AEK74" s="23"/>
      <c r="AEL74" s="23"/>
      <c r="AEM74" s="23"/>
      <c r="AEN74" s="23"/>
      <c r="AEO74" s="23"/>
      <c r="AEP74" s="23"/>
      <c r="AEQ74" s="23"/>
      <c r="AER74" s="23"/>
      <c r="AES74" s="23"/>
      <c r="AET74" s="23"/>
      <c r="AEU74" s="23"/>
      <c r="AEV74" s="23"/>
      <c r="AEW74" s="23"/>
      <c r="AEX74" s="23"/>
      <c r="AEY74" s="23"/>
      <c r="AEZ74" s="23"/>
      <c r="AFA74" s="23"/>
      <c r="AFB74" s="23"/>
      <c r="AFC74" s="23"/>
      <c r="AFD74" s="23"/>
      <c r="AFE74" s="23"/>
      <c r="AFF74" s="23"/>
      <c r="AFG74" s="23"/>
      <c r="AFH74" s="23"/>
      <c r="AFI74" s="23"/>
      <c r="AFJ74" s="23"/>
      <c r="AFK74" s="23"/>
      <c r="AFL74" s="23"/>
      <c r="AFM74" s="23"/>
      <c r="AFN74" s="23"/>
      <c r="AFO74" s="23"/>
      <c r="AFP74" s="23"/>
      <c r="AFQ74" s="23"/>
      <c r="AFR74" s="23"/>
      <c r="AFS74" s="23"/>
      <c r="AFT74" s="23"/>
      <c r="AFU74" s="23"/>
      <c r="AFV74" s="23"/>
      <c r="AFW74" s="23"/>
      <c r="AFX74" s="23"/>
      <c r="AFY74" s="23"/>
      <c r="AFZ74" s="23"/>
      <c r="AGA74" s="23"/>
      <c r="AGB74" s="23"/>
      <c r="AGC74" s="23"/>
      <c r="AGD74" s="23"/>
      <c r="AGE74" s="23"/>
      <c r="AGF74" s="23"/>
      <c r="AGG74" s="23"/>
      <c r="AGH74" s="23"/>
      <c r="AGI74" s="23"/>
      <c r="AGJ74" s="23"/>
      <c r="AGK74" s="23"/>
      <c r="AGL74" s="23"/>
      <c r="AGM74" s="23"/>
      <c r="AGN74" s="23"/>
      <c r="AGO74" s="23"/>
      <c r="AGP74" s="23"/>
      <c r="AGQ74" s="23"/>
      <c r="AGR74" s="23"/>
      <c r="AGS74" s="23"/>
      <c r="AGT74" s="23"/>
      <c r="AGU74" s="23"/>
      <c r="AGV74" s="23"/>
      <c r="AGW74" s="23"/>
      <c r="AGX74" s="23"/>
      <c r="AGY74" s="23"/>
      <c r="AGZ74" s="23"/>
      <c r="AHA74" s="23"/>
      <c r="AHB74" s="23"/>
      <c r="AHC74" s="23"/>
      <c r="AHD74" s="23"/>
      <c r="AHE74" s="23"/>
      <c r="AHF74" s="23"/>
      <c r="AHG74" s="23"/>
      <c r="AHH74" s="23"/>
      <c r="AHI74" s="23"/>
      <c r="AHJ74" s="23"/>
      <c r="AHK74" s="23"/>
      <c r="AHL74" s="23"/>
      <c r="AHM74" s="23"/>
      <c r="AHN74" s="23"/>
      <c r="AHO74" s="23"/>
      <c r="AHP74" s="23"/>
      <c r="AHQ74" s="23"/>
      <c r="AHR74" s="23"/>
      <c r="AHS74" s="23"/>
      <c r="AHT74" s="23"/>
      <c r="AHU74" s="23"/>
      <c r="AHV74" s="23"/>
      <c r="AHW74" s="23"/>
      <c r="AHX74" s="23"/>
      <c r="AHY74" s="23"/>
      <c r="AHZ74" s="23"/>
      <c r="AIA74" s="23"/>
      <c r="AIB74" s="23"/>
      <c r="AIC74" s="23"/>
      <c r="AID74" s="23"/>
      <c r="AIE74" s="23"/>
      <c r="AIF74" s="23"/>
      <c r="AIG74" s="23"/>
      <c r="AIH74" s="23"/>
      <c r="AII74" s="23"/>
      <c r="AIJ74" s="23"/>
      <c r="AIK74" s="23"/>
      <c r="AIL74" s="23"/>
      <c r="AIM74" s="23"/>
      <c r="AIN74" s="23"/>
      <c r="AIO74" s="23"/>
      <c r="AIP74" s="23"/>
      <c r="AIQ74" s="23"/>
      <c r="AIR74" s="23"/>
      <c r="AIS74" s="23"/>
      <c r="AIT74" s="23"/>
      <c r="AIU74" s="23"/>
      <c r="AIV74" s="23"/>
      <c r="AIW74" s="23"/>
      <c r="AIX74" s="23"/>
      <c r="AIY74" s="23"/>
      <c r="AIZ74" s="23"/>
      <c r="AJA74" s="23"/>
      <c r="AJB74" s="23"/>
      <c r="AJC74" s="23"/>
      <c r="AJD74" s="23"/>
      <c r="AJE74" s="23"/>
      <c r="AJF74" s="23"/>
      <c r="AJG74" s="23"/>
      <c r="AJH74" s="23"/>
      <c r="AJI74" s="23"/>
      <c r="AJJ74" s="23"/>
      <c r="AJK74" s="23"/>
      <c r="AJL74" s="23"/>
      <c r="AJM74" s="23"/>
      <c r="AJN74" s="23"/>
      <c r="AJO74" s="23"/>
      <c r="AJP74" s="23"/>
      <c r="AJQ74" s="23"/>
      <c r="AJR74" s="23"/>
      <c r="AJS74" s="23"/>
      <c r="AJT74" s="23"/>
      <c r="AJU74" s="23"/>
      <c r="AJV74" s="23"/>
      <c r="AJW74" s="23"/>
      <c r="AJX74" s="23"/>
      <c r="AJY74" s="23"/>
      <c r="AJZ74" s="23"/>
      <c r="AKA74" s="23"/>
      <c r="AKB74" s="23"/>
      <c r="AKC74" s="23"/>
      <c r="AKD74" s="23"/>
      <c r="AKE74" s="23"/>
      <c r="AKF74" s="23"/>
      <c r="AKG74" s="23"/>
      <c r="AKH74" s="23"/>
      <c r="AKI74" s="23"/>
      <c r="AKJ74" s="23"/>
      <c r="AKK74" s="23"/>
      <c r="AKL74" s="23"/>
      <c r="AKM74" s="23"/>
      <c r="AKN74" s="23"/>
      <c r="AKO74" s="23"/>
      <c r="AKP74" s="23"/>
      <c r="AKQ74" s="23"/>
      <c r="AKR74" s="23"/>
      <c r="AKS74" s="23"/>
      <c r="AKT74" s="23"/>
      <c r="AKU74" s="23"/>
      <c r="AKV74" s="23"/>
      <c r="AKW74" s="23"/>
      <c r="AKX74" s="23"/>
      <c r="AKY74" s="23"/>
      <c r="AKZ74" s="23"/>
      <c r="ALA74" s="23"/>
      <c r="ALB74" s="23"/>
      <c r="ALC74" s="23"/>
      <c r="ALD74" s="23"/>
      <c r="ALE74" s="23"/>
      <c r="ALF74" s="23"/>
      <c r="ALG74" s="23"/>
      <c r="ALH74" s="23"/>
      <c r="ALI74" s="23"/>
      <c r="ALJ74" s="23"/>
      <c r="ALK74" s="23"/>
      <c r="ALL74" s="23"/>
      <c r="ALM74" s="23"/>
      <c r="ALN74" s="23"/>
      <c r="ALO74" s="23"/>
      <c r="ALP74" s="23"/>
      <c r="ALQ74" s="23"/>
      <c r="ALR74" s="23"/>
      <c r="ALS74" s="23"/>
      <c r="ALT74" s="23"/>
      <c r="ALU74" s="23"/>
      <c r="ALV74" s="23"/>
      <c r="ALW74" s="23"/>
      <c r="ALX74" s="23"/>
      <c r="ALY74" s="23"/>
      <c r="ALZ74" s="23"/>
      <c r="AMA74" s="23"/>
      <c r="AMB74" s="23"/>
      <c r="AMC74" s="23"/>
      <c r="AMD74" s="23"/>
      <c r="AME74" s="23"/>
      <c r="AMF74" s="23"/>
      <c r="AMG74" s="23"/>
      <c r="AMH74" s="23"/>
      <c r="AMI74" s="23"/>
      <c r="AMJ74" s="23"/>
    </row>
    <row r="75" spans="1:1024" hidden="1">
      <c r="A75" s="80">
        <v>1139999</v>
      </c>
      <c r="B75" s="81" t="s">
        <v>42</v>
      </c>
      <c r="C75" s="42">
        <v>100</v>
      </c>
      <c r="D75" s="82">
        <v>1</v>
      </c>
      <c r="E75" s="42">
        <v>3</v>
      </c>
      <c r="F75" s="43" t="s">
        <v>42</v>
      </c>
      <c r="G75" s="10" t="s">
        <v>43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  <c r="TH75" s="23"/>
      <c r="TI75" s="23"/>
      <c r="TJ75" s="23"/>
      <c r="TK75" s="23"/>
      <c r="TL75" s="23"/>
      <c r="TM75" s="23"/>
      <c r="TN75" s="23"/>
      <c r="TO75" s="23"/>
      <c r="TP75" s="23"/>
      <c r="TQ75" s="23"/>
      <c r="TR75" s="23"/>
      <c r="TS75" s="23"/>
      <c r="TT75" s="23"/>
      <c r="TU75" s="23"/>
      <c r="TV75" s="23"/>
      <c r="TW75" s="23"/>
      <c r="TX75" s="23"/>
      <c r="TY75" s="23"/>
      <c r="TZ75" s="23"/>
      <c r="UA75" s="23"/>
      <c r="UB75" s="23"/>
      <c r="UC75" s="23"/>
      <c r="UD75" s="23"/>
      <c r="UE75" s="23"/>
      <c r="UF75" s="23"/>
      <c r="UG75" s="23"/>
      <c r="UH75" s="23"/>
      <c r="UI75" s="23"/>
      <c r="UJ75" s="23"/>
      <c r="UK75" s="23"/>
      <c r="UL75" s="23"/>
      <c r="UM75" s="23"/>
      <c r="UN75" s="23"/>
      <c r="UO75" s="23"/>
      <c r="UP75" s="23"/>
      <c r="UQ75" s="23"/>
      <c r="UR75" s="23"/>
      <c r="US75" s="23"/>
      <c r="UT75" s="23"/>
      <c r="UU75" s="23"/>
      <c r="UV75" s="23"/>
      <c r="UW75" s="23"/>
      <c r="UX75" s="23"/>
      <c r="UY75" s="23"/>
      <c r="UZ75" s="23"/>
      <c r="VA75" s="23"/>
      <c r="VB75" s="23"/>
      <c r="VC75" s="23"/>
      <c r="VD75" s="23"/>
      <c r="VE75" s="23"/>
      <c r="VF75" s="23"/>
      <c r="VG75" s="23"/>
      <c r="VH75" s="23"/>
      <c r="VI75" s="23"/>
      <c r="VJ75" s="23"/>
      <c r="VK75" s="23"/>
      <c r="VL75" s="23"/>
      <c r="VM75" s="23"/>
      <c r="VN75" s="23"/>
      <c r="VO75" s="23"/>
      <c r="VP75" s="23"/>
      <c r="VQ75" s="23"/>
      <c r="VR75" s="23"/>
      <c r="VS75" s="23"/>
      <c r="VT75" s="23"/>
      <c r="VU75" s="23"/>
      <c r="VV75" s="23"/>
      <c r="VW75" s="23"/>
      <c r="VX75" s="23"/>
      <c r="VY75" s="23"/>
      <c r="VZ75" s="23"/>
      <c r="WA75" s="23"/>
      <c r="WB75" s="23"/>
      <c r="WC75" s="23"/>
      <c r="WD75" s="23"/>
      <c r="WE75" s="23"/>
      <c r="WF75" s="23"/>
      <c r="WG75" s="23"/>
      <c r="WH75" s="23"/>
      <c r="WI75" s="23"/>
      <c r="WJ75" s="23"/>
      <c r="WK75" s="23"/>
      <c r="WL75" s="23"/>
      <c r="WM75" s="23"/>
      <c r="WN75" s="23"/>
      <c r="WO75" s="23"/>
      <c r="WP75" s="23"/>
      <c r="WQ75" s="23"/>
      <c r="WR75" s="23"/>
      <c r="WS75" s="23"/>
      <c r="WT75" s="23"/>
      <c r="WU75" s="23"/>
      <c r="WV75" s="23"/>
      <c r="WW75" s="23"/>
      <c r="WX75" s="23"/>
      <c r="WY75" s="23"/>
      <c r="WZ75" s="23"/>
      <c r="XA75" s="23"/>
      <c r="XB75" s="23"/>
      <c r="XC75" s="23"/>
      <c r="XD75" s="23"/>
      <c r="XE75" s="23"/>
      <c r="XF75" s="23"/>
      <c r="XG75" s="23"/>
      <c r="XH75" s="23"/>
      <c r="XI75" s="23"/>
      <c r="XJ75" s="23"/>
      <c r="XK75" s="23"/>
      <c r="XL75" s="23"/>
      <c r="XM75" s="23"/>
      <c r="XN75" s="23"/>
      <c r="XO75" s="23"/>
      <c r="XP75" s="23"/>
      <c r="XQ75" s="23"/>
      <c r="XR75" s="23"/>
      <c r="XS75" s="23"/>
      <c r="XT75" s="23"/>
      <c r="XU75" s="23"/>
      <c r="XV75" s="23"/>
      <c r="XW75" s="23"/>
      <c r="XX75" s="23"/>
      <c r="XY75" s="23"/>
      <c r="XZ75" s="23"/>
      <c r="YA75" s="23"/>
      <c r="YB75" s="23"/>
      <c r="YC75" s="23"/>
      <c r="YD75" s="23"/>
      <c r="YE75" s="23"/>
      <c r="YF75" s="23"/>
      <c r="YG75" s="23"/>
      <c r="YH75" s="23"/>
      <c r="YI75" s="23"/>
      <c r="YJ75" s="23"/>
      <c r="YK75" s="23"/>
      <c r="YL75" s="23"/>
      <c r="YM75" s="23"/>
      <c r="YN75" s="23"/>
      <c r="YO75" s="23"/>
      <c r="YP75" s="23"/>
      <c r="YQ75" s="23"/>
      <c r="YR75" s="23"/>
      <c r="YS75" s="23"/>
      <c r="YT75" s="23"/>
      <c r="YU75" s="23"/>
      <c r="YV75" s="23"/>
      <c r="YW75" s="23"/>
      <c r="YX75" s="23"/>
      <c r="YY75" s="23"/>
      <c r="YZ75" s="23"/>
      <c r="ZA75" s="23"/>
      <c r="ZB75" s="23"/>
      <c r="ZC75" s="23"/>
      <c r="ZD75" s="23"/>
      <c r="ZE75" s="23"/>
      <c r="ZF75" s="23"/>
      <c r="ZG75" s="23"/>
      <c r="ZH75" s="23"/>
      <c r="ZI75" s="23"/>
      <c r="ZJ75" s="23"/>
      <c r="ZK75" s="23"/>
      <c r="ZL75" s="23"/>
      <c r="ZM75" s="23"/>
      <c r="ZN75" s="23"/>
      <c r="ZO75" s="23"/>
      <c r="ZP75" s="23"/>
      <c r="ZQ75" s="23"/>
      <c r="ZR75" s="23"/>
      <c r="ZS75" s="23"/>
      <c r="ZT75" s="23"/>
      <c r="ZU75" s="23"/>
      <c r="ZV75" s="23"/>
      <c r="ZW75" s="23"/>
      <c r="ZX75" s="23"/>
      <c r="ZY75" s="23"/>
      <c r="ZZ75" s="23"/>
      <c r="AAA75" s="23"/>
      <c r="AAB75" s="23"/>
      <c r="AAC75" s="23"/>
      <c r="AAD75" s="23"/>
      <c r="AAE75" s="23"/>
      <c r="AAF75" s="23"/>
      <c r="AAG75" s="23"/>
      <c r="AAH75" s="23"/>
      <c r="AAI75" s="23"/>
      <c r="AAJ75" s="23"/>
      <c r="AAK75" s="23"/>
      <c r="AAL75" s="23"/>
      <c r="AAM75" s="23"/>
      <c r="AAN75" s="23"/>
      <c r="AAO75" s="23"/>
      <c r="AAP75" s="23"/>
      <c r="AAQ75" s="23"/>
      <c r="AAR75" s="23"/>
      <c r="AAS75" s="23"/>
      <c r="AAT75" s="23"/>
      <c r="AAU75" s="23"/>
      <c r="AAV75" s="23"/>
      <c r="AAW75" s="23"/>
      <c r="AAX75" s="23"/>
      <c r="AAY75" s="23"/>
      <c r="AAZ75" s="23"/>
      <c r="ABA75" s="23"/>
      <c r="ABB75" s="23"/>
      <c r="ABC75" s="23"/>
      <c r="ABD75" s="23"/>
      <c r="ABE75" s="23"/>
      <c r="ABF75" s="23"/>
      <c r="ABG75" s="23"/>
      <c r="ABH75" s="23"/>
      <c r="ABI75" s="23"/>
      <c r="ABJ75" s="23"/>
      <c r="ABK75" s="23"/>
      <c r="ABL75" s="23"/>
      <c r="ABM75" s="23"/>
      <c r="ABN75" s="23"/>
      <c r="ABO75" s="23"/>
      <c r="ABP75" s="23"/>
      <c r="ABQ75" s="23"/>
      <c r="ABR75" s="23"/>
      <c r="ABS75" s="23"/>
      <c r="ABT75" s="23"/>
      <c r="ABU75" s="23"/>
      <c r="ABV75" s="23"/>
      <c r="ABW75" s="23"/>
      <c r="ABX75" s="23"/>
      <c r="ABY75" s="23"/>
      <c r="ABZ75" s="23"/>
      <c r="ACA75" s="23"/>
      <c r="ACB75" s="23"/>
      <c r="ACC75" s="23"/>
      <c r="ACD75" s="23"/>
      <c r="ACE75" s="23"/>
      <c r="ACF75" s="23"/>
      <c r="ACG75" s="23"/>
      <c r="ACH75" s="23"/>
      <c r="ACI75" s="23"/>
      <c r="ACJ75" s="23"/>
      <c r="ACK75" s="23"/>
      <c r="ACL75" s="23"/>
      <c r="ACM75" s="23"/>
      <c r="ACN75" s="23"/>
      <c r="ACO75" s="23"/>
      <c r="ACP75" s="23"/>
      <c r="ACQ75" s="23"/>
      <c r="ACR75" s="23"/>
      <c r="ACS75" s="23"/>
      <c r="ACT75" s="23"/>
      <c r="ACU75" s="23"/>
      <c r="ACV75" s="23"/>
      <c r="ACW75" s="23"/>
      <c r="ACX75" s="23"/>
      <c r="ACY75" s="23"/>
      <c r="ACZ75" s="23"/>
      <c r="ADA75" s="23"/>
      <c r="ADB75" s="23"/>
      <c r="ADC75" s="23"/>
      <c r="ADD75" s="23"/>
      <c r="ADE75" s="23"/>
      <c r="ADF75" s="23"/>
      <c r="ADG75" s="23"/>
      <c r="ADH75" s="23"/>
      <c r="ADI75" s="23"/>
      <c r="ADJ75" s="23"/>
      <c r="ADK75" s="23"/>
      <c r="ADL75" s="23"/>
      <c r="ADM75" s="23"/>
      <c r="ADN75" s="23"/>
      <c r="ADO75" s="23"/>
      <c r="ADP75" s="23"/>
      <c r="ADQ75" s="23"/>
      <c r="ADR75" s="23"/>
      <c r="ADS75" s="23"/>
      <c r="ADT75" s="23"/>
      <c r="ADU75" s="23"/>
      <c r="ADV75" s="23"/>
      <c r="ADW75" s="23"/>
      <c r="ADX75" s="23"/>
      <c r="ADY75" s="23"/>
      <c r="ADZ75" s="23"/>
      <c r="AEA75" s="23"/>
      <c r="AEB75" s="23"/>
      <c r="AEC75" s="23"/>
      <c r="AED75" s="23"/>
      <c r="AEE75" s="23"/>
      <c r="AEF75" s="23"/>
      <c r="AEG75" s="23"/>
      <c r="AEH75" s="23"/>
      <c r="AEI75" s="23"/>
      <c r="AEJ75" s="23"/>
      <c r="AEK75" s="23"/>
      <c r="AEL75" s="23"/>
      <c r="AEM75" s="23"/>
      <c r="AEN75" s="23"/>
      <c r="AEO75" s="23"/>
      <c r="AEP75" s="23"/>
      <c r="AEQ75" s="23"/>
      <c r="AER75" s="23"/>
      <c r="AES75" s="23"/>
      <c r="AET75" s="23"/>
      <c r="AEU75" s="23"/>
      <c r="AEV75" s="23"/>
      <c r="AEW75" s="23"/>
      <c r="AEX75" s="23"/>
      <c r="AEY75" s="23"/>
      <c r="AEZ75" s="23"/>
      <c r="AFA75" s="23"/>
      <c r="AFB75" s="23"/>
      <c r="AFC75" s="23"/>
      <c r="AFD75" s="23"/>
      <c r="AFE75" s="23"/>
      <c r="AFF75" s="23"/>
      <c r="AFG75" s="23"/>
      <c r="AFH75" s="23"/>
      <c r="AFI75" s="23"/>
      <c r="AFJ75" s="23"/>
      <c r="AFK75" s="23"/>
      <c r="AFL75" s="23"/>
      <c r="AFM75" s="23"/>
      <c r="AFN75" s="23"/>
      <c r="AFO75" s="23"/>
      <c r="AFP75" s="23"/>
      <c r="AFQ75" s="23"/>
      <c r="AFR75" s="23"/>
      <c r="AFS75" s="23"/>
      <c r="AFT75" s="23"/>
      <c r="AFU75" s="23"/>
      <c r="AFV75" s="23"/>
      <c r="AFW75" s="23"/>
      <c r="AFX75" s="23"/>
      <c r="AFY75" s="23"/>
      <c r="AFZ75" s="23"/>
      <c r="AGA75" s="23"/>
      <c r="AGB75" s="23"/>
      <c r="AGC75" s="23"/>
      <c r="AGD75" s="23"/>
      <c r="AGE75" s="23"/>
      <c r="AGF75" s="23"/>
      <c r="AGG75" s="23"/>
      <c r="AGH75" s="23"/>
      <c r="AGI75" s="23"/>
      <c r="AGJ75" s="23"/>
      <c r="AGK75" s="23"/>
      <c r="AGL75" s="23"/>
      <c r="AGM75" s="23"/>
      <c r="AGN75" s="23"/>
      <c r="AGO75" s="23"/>
      <c r="AGP75" s="23"/>
      <c r="AGQ75" s="23"/>
      <c r="AGR75" s="23"/>
      <c r="AGS75" s="23"/>
      <c r="AGT75" s="23"/>
      <c r="AGU75" s="23"/>
      <c r="AGV75" s="23"/>
      <c r="AGW75" s="23"/>
      <c r="AGX75" s="23"/>
      <c r="AGY75" s="23"/>
      <c r="AGZ75" s="23"/>
      <c r="AHA75" s="23"/>
      <c r="AHB75" s="23"/>
      <c r="AHC75" s="23"/>
      <c r="AHD75" s="23"/>
      <c r="AHE75" s="23"/>
      <c r="AHF75" s="23"/>
      <c r="AHG75" s="23"/>
      <c r="AHH75" s="23"/>
      <c r="AHI75" s="23"/>
      <c r="AHJ75" s="23"/>
      <c r="AHK75" s="23"/>
      <c r="AHL75" s="23"/>
      <c r="AHM75" s="23"/>
      <c r="AHN75" s="23"/>
      <c r="AHO75" s="23"/>
      <c r="AHP75" s="23"/>
      <c r="AHQ75" s="23"/>
      <c r="AHR75" s="23"/>
      <c r="AHS75" s="23"/>
      <c r="AHT75" s="23"/>
      <c r="AHU75" s="23"/>
      <c r="AHV75" s="23"/>
      <c r="AHW75" s="23"/>
      <c r="AHX75" s="23"/>
      <c r="AHY75" s="23"/>
      <c r="AHZ75" s="23"/>
      <c r="AIA75" s="23"/>
      <c r="AIB75" s="23"/>
      <c r="AIC75" s="23"/>
      <c r="AID75" s="23"/>
      <c r="AIE75" s="23"/>
      <c r="AIF75" s="23"/>
      <c r="AIG75" s="23"/>
      <c r="AIH75" s="23"/>
      <c r="AII75" s="23"/>
      <c r="AIJ75" s="23"/>
      <c r="AIK75" s="23"/>
      <c r="AIL75" s="23"/>
      <c r="AIM75" s="23"/>
      <c r="AIN75" s="23"/>
      <c r="AIO75" s="23"/>
      <c r="AIP75" s="23"/>
      <c r="AIQ75" s="23"/>
      <c r="AIR75" s="23"/>
      <c r="AIS75" s="23"/>
      <c r="AIT75" s="23"/>
      <c r="AIU75" s="23"/>
      <c r="AIV75" s="23"/>
      <c r="AIW75" s="23"/>
      <c r="AIX75" s="23"/>
      <c r="AIY75" s="23"/>
      <c r="AIZ75" s="23"/>
      <c r="AJA75" s="23"/>
      <c r="AJB75" s="23"/>
      <c r="AJC75" s="23"/>
      <c r="AJD75" s="23"/>
      <c r="AJE75" s="23"/>
      <c r="AJF75" s="23"/>
      <c r="AJG75" s="23"/>
      <c r="AJH75" s="23"/>
      <c r="AJI75" s="23"/>
      <c r="AJJ75" s="23"/>
      <c r="AJK75" s="23"/>
      <c r="AJL75" s="23"/>
      <c r="AJM75" s="23"/>
      <c r="AJN75" s="23"/>
      <c r="AJO75" s="23"/>
      <c r="AJP75" s="23"/>
      <c r="AJQ75" s="23"/>
      <c r="AJR75" s="23"/>
      <c r="AJS75" s="23"/>
      <c r="AJT75" s="23"/>
      <c r="AJU75" s="23"/>
      <c r="AJV75" s="23"/>
      <c r="AJW75" s="23"/>
      <c r="AJX75" s="23"/>
      <c r="AJY75" s="23"/>
      <c r="AJZ75" s="23"/>
      <c r="AKA75" s="23"/>
      <c r="AKB75" s="23"/>
      <c r="AKC75" s="23"/>
      <c r="AKD75" s="23"/>
      <c r="AKE75" s="23"/>
      <c r="AKF75" s="23"/>
      <c r="AKG75" s="23"/>
      <c r="AKH75" s="23"/>
      <c r="AKI75" s="23"/>
      <c r="AKJ75" s="23"/>
      <c r="AKK75" s="23"/>
      <c r="AKL75" s="23"/>
      <c r="AKM75" s="23"/>
      <c r="AKN75" s="23"/>
      <c r="AKO75" s="23"/>
      <c r="AKP75" s="23"/>
      <c r="AKQ75" s="23"/>
      <c r="AKR75" s="23"/>
      <c r="AKS75" s="23"/>
      <c r="AKT75" s="23"/>
      <c r="AKU75" s="23"/>
      <c r="AKV75" s="23"/>
      <c r="AKW75" s="23"/>
      <c r="AKX75" s="23"/>
      <c r="AKY75" s="23"/>
      <c r="AKZ75" s="23"/>
      <c r="ALA75" s="23"/>
      <c r="ALB75" s="23"/>
      <c r="ALC75" s="23"/>
      <c r="ALD75" s="23"/>
      <c r="ALE75" s="23"/>
      <c r="ALF75" s="23"/>
      <c r="ALG75" s="23"/>
      <c r="ALH75" s="23"/>
      <c r="ALI75" s="23"/>
      <c r="ALJ75" s="23"/>
      <c r="ALK75" s="23"/>
      <c r="ALL75" s="23"/>
      <c r="ALM75" s="23"/>
      <c r="ALN75" s="23"/>
      <c r="ALO75" s="23"/>
      <c r="ALP75" s="23"/>
      <c r="ALQ75" s="23"/>
      <c r="ALR75" s="23"/>
      <c r="ALS75" s="23"/>
      <c r="ALT75" s="23"/>
      <c r="ALU75" s="23"/>
      <c r="ALV75" s="23"/>
      <c r="ALW75" s="23"/>
      <c r="ALX75" s="23"/>
      <c r="ALY75" s="23"/>
      <c r="ALZ75" s="23"/>
      <c r="AMA75" s="23"/>
      <c r="AMB75" s="23"/>
      <c r="AMC75" s="23"/>
      <c r="AMD75" s="23"/>
      <c r="AME75" s="23"/>
      <c r="AMF75" s="23"/>
      <c r="AMG75" s="23"/>
      <c r="AMH75" s="23"/>
      <c r="AMI75" s="23"/>
      <c r="AMJ75" s="23"/>
    </row>
    <row r="76" spans="1:1024" s="23" customFormat="1" hidden="1">
      <c r="A76" s="27">
        <v>1130002</v>
      </c>
      <c r="B76" s="83" t="s">
        <v>73</v>
      </c>
      <c r="C76" s="27">
        <v>100</v>
      </c>
      <c r="D76" s="41">
        <v>1</v>
      </c>
      <c r="E76" s="44">
        <v>1</v>
      </c>
      <c r="F76" s="43" t="s">
        <v>47</v>
      </c>
      <c r="G76" s="10" t="s">
        <v>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1:1024" hidden="1">
      <c r="A77" s="27">
        <v>1130004</v>
      </c>
      <c r="B77" s="83" t="s">
        <v>55</v>
      </c>
      <c r="C77" s="27">
        <v>400</v>
      </c>
      <c r="D77" s="41">
        <v>2</v>
      </c>
      <c r="E77" s="44">
        <v>1</v>
      </c>
      <c r="F77" s="43" t="s">
        <v>47</v>
      </c>
      <c r="G77" s="84" t="s">
        <v>98</v>
      </c>
    </row>
    <row r="78" spans="1:1024" hidden="1">
      <c r="A78" s="27">
        <v>1130006</v>
      </c>
      <c r="B78" s="83" t="s">
        <v>192</v>
      </c>
      <c r="C78" s="27">
        <v>50</v>
      </c>
      <c r="D78" s="41">
        <v>1</v>
      </c>
      <c r="E78" s="44">
        <v>1</v>
      </c>
      <c r="F78" s="43" t="s">
        <v>47</v>
      </c>
      <c r="G78" s="10" t="s">
        <v>66</v>
      </c>
    </row>
    <row r="79" spans="1:1024" hidden="1">
      <c r="A79" s="27">
        <v>1130007</v>
      </c>
      <c r="B79" s="83" t="s">
        <v>59</v>
      </c>
      <c r="C79" s="27">
        <v>70</v>
      </c>
      <c r="D79" s="41">
        <v>1</v>
      </c>
      <c r="E79" s="44">
        <v>1</v>
      </c>
      <c r="F79" s="43" t="s">
        <v>47</v>
      </c>
      <c r="G79" s="10" t="s">
        <v>60</v>
      </c>
    </row>
    <row r="80" spans="1:1024" hidden="1">
      <c r="A80" s="27">
        <v>1130008</v>
      </c>
      <c r="B80" s="83" t="s">
        <v>200</v>
      </c>
      <c r="C80" s="27">
        <v>205</v>
      </c>
      <c r="D80" s="41">
        <v>2</v>
      </c>
      <c r="E80" s="44">
        <v>1</v>
      </c>
      <c r="F80" s="43" t="s">
        <v>47</v>
      </c>
      <c r="G80" s="84" t="s">
        <v>51</v>
      </c>
    </row>
    <row r="81" spans="1:14" hidden="1">
      <c r="A81" s="27">
        <v>1130013</v>
      </c>
      <c r="B81" s="83" t="s">
        <v>139</v>
      </c>
      <c r="C81" s="27">
        <v>120</v>
      </c>
      <c r="D81" s="41">
        <v>2</v>
      </c>
      <c r="E81" s="44">
        <v>1</v>
      </c>
      <c r="F81" s="43" t="s">
        <v>47</v>
      </c>
      <c r="G81" s="10" t="s">
        <v>140</v>
      </c>
      <c r="J81" s="26"/>
      <c r="N81" s="26"/>
    </row>
    <row r="82" spans="1:14" hidden="1">
      <c r="A82" s="27">
        <v>1130017</v>
      </c>
      <c r="B82" s="83" t="s">
        <v>84</v>
      </c>
      <c r="C82" s="27">
        <v>150</v>
      </c>
      <c r="D82" s="41">
        <v>1</v>
      </c>
      <c r="E82" s="44">
        <v>1</v>
      </c>
      <c r="F82" s="43" t="s">
        <v>47</v>
      </c>
      <c r="G82" s="84" t="s">
        <v>43</v>
      </c>
    </row>
    <row r="83" spans="1:14" hidden="1">
      <c r="A83" s="27">
        <v>1130018</v>
      </c>
      <c r="B83" s="85" t="s">
        <v>153</v>
      </c>
      <c r="C83" s="27">
        <v>200</v>
      </c>
      <c r="D83" s="41">
        <v>9</v>
      </c>
      <c r="E83" s="44">
        <v>1</v>
      </c>
      <c r="F83" s="43" t="s">
        <v>47</v>
      </c>
      <c r="G83" s="84" t="s">
        <v>259</v>
      </c>
    </row>
    <row r="84" spans="1:14" hidden="1">
      <c r="A84" s="27">
        <v>1130020</v>
      </c>
      <c r="B84" s="83" t="s">
        <v>88</v>
      </c>
      <c r="C84" s="27">
        <v>50</v>
      </c>
      <c r="D84" s="41">
        <v>1</v>
      </c>
      <c r="E84" s="44">
        <v>1</v>
      </c>
      <c r="F84" s="43" t="s">
        <v>47</v>
      </c>
      <c r="G84" s="10" t="s">
        <v>62</v>
      </c>
    </row>
    <row r="85" spans="1:14" hidden="1">
      <c r="A85" s="27">
        <v>1130021</v>
      </c>
      <c r="B85" s="83" t="s">
        <v>89</v>
      </c>
      <c r="C85" s="27">
        <v>300</v>
      </c>
      <c r="D85" s="41">
        <v>1</v>
      </c>
      <c r="E85" s="44">
        <v>1</v>
      </c>
      <c r="F85" s="43" t="s">
        <v>47</v>
      </c>
      <c r="G85" s="10" t="s">
        <v>80</v>
      </c>
    </row>
    <row r="86" spans="1:14" hidden="1">
      <c r="A86" s="27">
        <v>1130022</v>
      </c>
      <c r="B86" s="83" t="s">
        <v>93</v>
      </c>
      <c r="C86" s="27">
        <v>100</v>
      </c>
      <c r="D86" s="41">
        <v>4</v>
      </c>
      <c r="E86" s="44">
        <v>1</v>
      </c>
      <c r="F86" s="43" t="s">
        <v>47</v>
      </c>
      <c r="G86" s="84" t="s">
        <v>260</v>
      </c>
    </row>
    <row r="87" spans="1:14" hidden="1">
      <c r="A87" s="27">
        <v>1130023</v>
      </c>
      <c r="B87" s="83" t="s">
        <v>97</v>
      </c>
      <c r="C87" s="27">
        <v>120</v>
      </c>
      <c r="D87" s="41">
        <v>2</v>
      </c>
      <c r="E87" s="44">
        <v>2</v>
      </c>
      <c r="F87" s="47" t="s">
        <v>50</v>
      </c>
      <c r="G87" s="10" t="s">
        <v>98</v>
      </c>
    </row>
    <row r="88" spans="1:14" hidden="1">
      <c r="A88" s="27">
        <v>1130026</v>
      </c>
      <c r="B88" s="83" t="s">
        <v>94</v>
      </c>
      <c r="C88" s="27">
        <v>100</v>
      </c>
      <c r="D88" s="41">
        <v>1</v>
      </c>
      <c r="E88" s="44">
        <v>1</v>
      </c>
      <c r="F88" s="43" t="s">
        <v>47</v>
      </c>
      <c r="G88" s="10" t="s">
        <v>54</v>
      </c>
    </row>
    <row r="89" spans="1:14" hidden="1">
      <c r="A89" s="27">
        <v>1130027</v>
      </c>
      <c r="B89" s="83" t="s">
        <v>96</v>
      </c>
      <c r="C89" s="27">
        <v>150</v>
      </c>
      <c r="D89" s="41">
        <v>2</v>
      </c>
      <c r="E89" s="44">
        <v>1</v>
      </c>
      <c r="F89" s="43" t="s">
        <v>47</v>
      </c>
      <c r="G89" s="10" t="s">
        <v>61</v>
      </c>
    </row>
    <row r="90" spans="1:14" hidden="1">
      <c r="A90" s="27">
        <v>1130028</v>
      </c>
      <c r="B90" s="83" t="s">
        <v>108</v>
      </c>
      <c r="C90" s="27">
        <v>260</v>
      </c>
      <c r="D90" s="41">
        <v>2</v>
      </c>
      <c r="E90" s="44">
        <v>1</v>
      </c>
      <c r="F90" s="43" t="s">
        <v>47</v>
      </c>
      <c r="G90" s="84" t="s">
        <v>353</v>
      </c>
    </row>
    <row r="91" spans="1:14" hidden="1">
      <c r="A91" s="27">
        <v>1130033</v>
      </c>
      <c r="B91" s="83" t="s">
        <v>219</v>
      </c>
      <c r="C91" s="27">
        <v>70</v>
      </c>
      <c r="D91" s="41">
        <v>1</v>
      </c>
      <c r="E91" s="44">
        <v>1</v>
      </c>
      <c r="F91" s="43" t="s">
        <v>47</v>
      </c>
      <c r="G91" s="86" t="s">
        <v>62</v>
      </c>
    </row>
    <row r="92" spans="1:14" hidden="1">
      <c r="A92" s="27">
        <v>1130036</v>
      </c>
      <c r="B92" s="83" t="s">
        <v>255</v>
      </c>
      <c r="C92" s="27">
        <v>70</v>
      </c>
      <c r="D92" s="41">
        <v>1</v>
      </c>
      <c r="E92" s="44">
        <v>1</v>
      </c>
      <c r="F92" s="43" t="s">
        <v>47</v>
      </c>
      <c r="G92" s="10" t="s">
        <v>62</v>
      </c>
    </row>
    <row r="93" spans="1:14" hidden="1">
      <c r="A93" s="27">
        <v>1130037</v>
      </c>
      <c r="B93" s="83" t="s">
        <v>112</v>
      </c>
      <c r="C93" s="27">
        <v>130</v>
      </c>
      <c r="D93" s="41">
        <v>1</v>
      </c>
      <c r="E93" s="44">
        <v>1</v>
      </c>
      <c r="F93" s="43" t="s">
        <v>47</v>
      </c>
      <c r="G93" s="10" t="s">
        <v>104</v>
      </c>
    </row>
    <row r="94" spans="1:14" hidden="1">
      <c r="A94" s="27">
        <v>1130038</v>
      </c>
      <c r="B94" s="83" t="s">
        <v>134</v>
      </c>
      <c r="C94" s="27">
        <v>250</v>
      </c>
      <c r="D94" s="41">
        <v>4</v>
      </c>
      <c r="E94" s="44">
        <v>1</v>
      </c>
      <c r="F94" s="43" t="s">
        <v>47</v>
      </c>
      <c r="G94" s="84" t="s">
        <v>261</v>
      </c>
    </row>
    <row r="95" spans="1:14" hidden="1">
      <c r="A95" s="27">
        <v>1130041</v>
      </c>
      <c r="B95" s="83" t="s">
        <v>137</v>
      </c>
      <c r="C95" s="27">
        <v>170</v>
      </c>
      <c r="D95" s="41">
        <v>1</v>
      </c>
      <c r="E95" s="44">
        <v>1</v>
      </c>
      <c r="F95" s="43" t="s">
        <v>47</v>
      </c>
      <c r="G95" s="10" t="s">
        <v>64</v>
      </c>
    </row>
    <row r="96" spans="1:14" hidden="1">
      <c r="A96" s="27">
        <v>1130043</v>
      </c>
      <c r="B96" s="83" t="s">
        <v>141</v>
      </c>
      <c r="C96" s="27">
        <v>50</v>
      </c>
      <c r="D96" s="41">
        <v>2</v>
      </c>
      <c r="E96" s="44">
        <v>1</v>
      </c>
      <c r="F96" s="43" t="s">
        <v>47</v>
      </c>
      <c r="G96" s="10" t="s">
        <v>140</v>
      </c>
    </row>
    <row r="97" spans="1:1024" hidden="1">
      <c r="A97" s="27">
        <v>1130046</v>
      </c>
      <c r="B97" s="83" t="s">
        <v>305</v>
      </c>
      <c r="C97" s="27">
        <v>270</v>
      </c>
      <c r="D97" s="41">
        <v>1</v>
      </c>
      <c r="E97" s="44">
        <v>1</v>
      </c>
      <c r="F97" s="43" t="s">
        <v>47</v>
      </c>
      <c r="G97" s="10" t="s">
        <v>52</v>
      </c>
    </row>
    <row r="98" spans="1:1024" hidden="1">
      <c r="A98" s="27">
        <v>1130047</v>
      </c>
      <c r="B98" s="83" t="s">
        <v>136</v>
      </c>
      <c r="C98" s="27">
        <v>130</v>
      </c>
      <c r="D98" s="41">
        <v>2</v>
      </c>
      <c r="E98" s="44">
        <v>1</v>
      </c>
      <c r="F98" s="43" t="s">
        <v>47</v>
      </c>
      <c r="G98" s="84" t="s">
        <v>128</v>
      </c>
    </row>
    <row r="99" spans="1:1024" hidden="1">
      <c r="A99" s="27">
        <v>1130048</v>
      </c>
      <c r="B99" s="83" t="s">
        <v>148</v>
      </c>
      <c r="C99" s="27">
        <v>30</v>
      </c>
      <c r="D99" s="41">
        <v>1</v>
      </c>
      <c r="E99" s="44">
        <v>1</v>
      </c>
      <c r="F99" s="43" t="s">
        <v>47</v>
      </c>
      <c r="G99" s="84" t="s">
        <v>48</v>
      </c>
    </row>
    <row r="100" spans="1:1024" hidden="1">
      <c r="A100" s="27">
        <v>1130049</v>
      </c>
      <c r="B100" s="83" t="s">
        <v>152</v>
      </c>
      <c r="C100" s="27">
        <v>80</v>
      </c>
      <c r="D100" s="41">
        <v>1</v>
      </c>
      <c r="E100" s="44">
        <v>1</v>
      </c>
      <c r="F100" s="43" t="s">
        <v>47</v>
      </c>
      <c r="G100" s="10" t="s">
        <v>54</v>
      </c>
    </row>
    <row r="101" spans="1:1024" hidden="1">
      <c r="A101" s="27">
        <v>1130053</v>
      </c>
      <c r="B101" s="83" t="s">
        <v>111</v>
      </c>
      <c r="C101" s="27">
        <v>155</v>
      </c>
      <c r="D101" s="41">
        <v>1</v>
      </c>
      <c r="E101" s="27">
        <v>1</v>
      </c>
      <c r="F101" s="46" t="s">
        <v>47</v>
      </c>
      <c r="G101" s="86" t="s">
        <v>104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  <c r="TK101" s="26"/>
      <c r="TL101" s="26"/>
      <c r="TM101" s="26"/>
      <c r="TN101" s="26"/>
      <c r="TO101" s="26"/>
      <c r="TP101" s="26"/>
      <c r="TQ101" s="26"/>
      <c r="TR101" s="26"/>
      <c r="TS101" s="26"/>
      <c r="TT101" s="26"/>
      <c r="TU101" s="26"/>
      <c r="TV101" s="26"/>
      <c r="TW101" s="26"/>
      <c r="TX101" s="26"/>
      <c r="TY101" s="26"/>
      <c r="TZ101" s="26"/>
      <c r="UA101" s="26"/>
      <c r="UB101" s="26"/>
      <c r="UC101" s="26"/>
      <c r="UD101" s="26"/>
      <c r="UE101" s="26"/>
      <c r="UF101" s="26"/>
      <c r="UG101" s="26"/>
      <c r="UH101" s="26"/>
      <c r="UI101" s="26"/>
      <c r="UJ101" s="26"/>
      <c r="UK101" s="26"/>
      <c r="UL101" s="26"/>
      <c r="UM101" s="26"/>
      <c r="UN101" s="26"/>
      <c r="UO101" s="26"/>
      <c r="UP101" s="26"/>
      <c r="UQ101" s="26"/>
      <c r="UR101" s="26"/>
      <c r="US101" s="26"/>
      <c r="UT101" s="26"/>
      <c r="UU101" s="26"/>
      <c r="UV101" s="26"/>
      <c r="UW101" s="26"/>
      <c r="UX101" s="26"/>
      <c r="UY101" s="26"/>
      <c r="UZ101" s="26"/>
      <c r="VA101" s="26"/>
      <c r="VB101" s="26"/>
      <c r="VC101" s="26"/>
      <c r="VD101" s="26"/>
      <c r="VE101" s="26"/>
      <c r="VF101" s="26"/>
      <c r="VG101" s="26"/>
      <c r="VH101" s="26"/>
      <c r="VI101" s="26"/>
      <c r="VJ101" s="26"/>
      <c r="VK101" s="26"/>
      <c r="VL101" s="26"/>
      <c r="VM101" s="26"/>
      <c r="VN101" s="26"/>
      <c r="VO101" s="26"/>
      <c r="VP101" s="26"/>
      <c r="VQ101" s="26"/>
      <c r="VR101" s="26"/>
      <c r="VS101" s="26"/>
      <c r="VT101" s="26"/>
      <c r="VU101" s="26"/>
      <c r="VV101" s="26"/>
      <c r="VW101" s="26"/>
      <c r="VX101" s="26"/>
      <c r="VY101" s="26"/>
      <c r="VZ101" s="26"/>
      <c r="WA101" s="26"/>
      <c r="WB101" s="26"/>
      <c r="WC101" s="26"/>
      <c r="WD101" s="26"/>
      <c r="WE101" s="26"/>
      <c r="WF101" s="26"/>
      <c r="WG101" s="26"/>
      <c r="WH101" s="26"/>
      <c r="WI101" s="26"/>
      <c r="WJ101" s="26"/>
      <c r="WK101" s="26"/>
      <c r="WL101" s="26"/>
      <c r="WM101" s="26"/>
      <c r="WN101" s="26"/>
      <c r="WO101" s="26"/>
      <c r="WP101" s="26"/>
      <c r="WQ101" s="26"/>
      <c r="WR101" s="26"/>
      <c r="WS101" s="26"/>
      <c r="WT101" s="26"/>
      <c r="WU101" s="26"/>
      <c r="WV101" s="26"/>
      <c r="WW101" s="26"/>
      <c r="WX101" s="26"/>
      <c r="WY101" s="26"/>
      <c r="WZ101" s="26"/>
      <c r="XA101" s="26"/>
      <c r="XB101" s="26"/>
      <c r="XC101" s="26"/>
      <c r="XD101" s="26"/>
      <c r="XE101" s="26"/>
      <c r="XF101" s="26"/>
      <c r="XG101" s="26"/>
      <c r="XH101" s="26"/>
      <c r="XI101" s="26"/>
      <c r="XJ101" s="26"/>
      <c r="XK101" s="26"/>
      <c r="XL101" s="26"/>
      <c r="XM101" s="26"/>
      <c r="XN101" s="26"/>
      <c r="XO101" s="26"/>
      <c r="XP101" s="26"/>
      <c r="XQ101" s="26"/>
      <c r="XR101" s="26"/>
      <c r="XS101" s="26"/>
      <c r="XT101" s="26"/>
      <c r="XU101" s="26"/>
      <c r="XV101" s="26"/>
      <c r="XW101" s="26"/>
      <c r="XX101" s="26"/>
      <c r="XY101" s="26"/>
      <c r="XZ101" s="26"/>
      <c r="YA101" s="26"/>
      <c r="YB101" s="26"/>
      <c r="YC101" s="26"/>
      <c r="YD101" s="26"/>
      <c r="YE101" s="26"/>
      <c r="YF101" s="26"/>
      <c r="YG101" s="26"/>
      <c r="YH101" s="26"/>
      <c r="YI101" s="26"/>
      <c r="YJ101" s="26"/>
      <c r="YK101" s="26"/>
      <c r="YL101" s="26"/>
      <c r="YM101" s="26"/>
      <c r="YN101" s="26"/>
      <c r="YO101" s="26"/>
      <c r="YP101" s="26"/>
      <c r="YQ101" s="26"/>
      <c r="YR101" s="26"/>
      <c r="YS101" s="26"/>
      <c r="YT101" s="26"/>
      <c r="YU101" s="26"/>
      <c r="YV101" s="26"/>
      <c r="YW101" s="26"/>
      <c r="YX101" s="26"/>
      <c r="YY101" s="26"/>
      <c r="YZ101" s="26"/>
      <c r="ZA101" s="26"/>
      <c r="ZB101" s="26"/>
      <c r="ZC101" s="26"/>
      <c r="ZD101" s="26"/>
      <c r="ZE101" s="26"/>
      <c r="ZF101" s="26"/>
      <c r="ZG101" s="26"/>
      <c r="ZH101" s="26"/>
      <c r="ZI101" s="26"/>
      <c r="ZJ101" s="26"/>
      <c r="ZK101" s="26"/>
      <c r="ZL101" s="26"/>
      <c r="ZM101" s="26"/>
      <c r="ZN101" s="26"/>
      <c r="ZO101" s="26"/>
      <c r="ZP101" s="26"/>
      <c r="ZQ101" s="26"/>
      <c r="ZR101" s="26"/>
      <c r="ZS101" s="26"/>
      <c r="ZT101" s="26"/>
      <c r="ZU101" s="26"/>
      <c r="ZV101" s="26"/>
      <c r="ZW101" s="26"/>
      <c r="ZX101" s="26"/>
      <c r="ZY101" s="26"/>
      <c r="ZZ101" s="26"/>
      <c r="AAA101" s="26"/>
      <c r="AAB101" s="26"/>
      <c r="AAC101" s="26"/>
      <c r="AAD101" s="26"/>
      <c r="AAE101" s="26"/>
      <c r="AAF101" s="26"/>
      <c r="AAG101" s="26"/>
      <c r="AAH101" s="26"/>
      <c r="AAI101" s="26"/>
      <c r="AAJ101" s="26"/>
      <c r="AAK101" s="26"/>
      <c r="AAL101" s="26"/>
      <c r="AAM101" s="26"/>
      <c r="AAN101" s="26"/>
      <c r="AAO101" s="26"/>
      <c r="AAP101" s="26"/>
      <c r="AAQ101" s="26"/>
      <c r="AAR101" s="26"/>
      <c r="AAS101" s="26"/>
      <c r="AAT101" s="26"/>
      <c r="AAU101" s="26"/>
      <c r="AAV101" s="26"/>
      <c r="AAW101" s="26"/>
      <c r="AAX101" s="26"/>
      <c r="AAY101" s="26"/>
      <c r="AAZ101" s="26"/>
      <c r="ABA101" s="26"/>
      <c r="ABB101" s="26"/>
      <c r="ABC101" s="26"/>
      <c r="ABD101" s="26"/>
      <c r="ABE101" s="26"/>
      <c r="ABF101" s="26"/>
      <c r="ABG101" s="26"/>
      <c r="ABH101" s="26"/>
      <c r="ABI101" s="26"/>
      <c r="ABJ101" s="26"/>
      <c r="ABK101" s="26"/>
      <c r="ABL101" s="26"/>
      <c r="ABM101" s="26"/>
      <c r="ABN101" s="26"/>
      <c r="ABO101" s="26"/>
      <c r="ABP101" s="26"/>
      <c r="ABQ101" s="26"/>
      <c r="ABR101" s="26"/>
      <c r="ABS101" s="26"/>
      <c r="ABT101" s="26"/>
      <c r="ABU101" s="26"/>
      <c r="ABV101" s="26"/>
      <c r="ABW101" s="26"/>
      <c r="ABX101" s="26"/>
      <c r="ABY101" s="26"/>
      <c r="ABZ101" s="26"/>
      <c r="ACA101" s="26"/>
      <c r="ACB101" s="26"/>
      <c r="ACC101" s="26"/>
      <c r="ACD101" s="26"/>
      <c r="ACE101" s="26"/>
      <c r="ACF101" s="26"/>
      <c r="ACG101" s="26"/>
      <c r="ACH101" s="26"/>
      <c r="ACI101" s="26"/>
      <c r="ACJ101" s="26"/>
      <c r="ACK101" s="26"/>
      <c r="ACL101" s="26"/>
      <c r="ACM101" s="26"/>
      <c r="ACN101" s="26"/>
      <c r="ACO101" s="26"/>
      <c r="ACP101" s="26"/>
      <c r="ACQ101" s="26"/>
      <c r="ACR101" s="26"/>
      <c r="ACS101" s="26"/>
      <c r="ACT101" s="26"/>
      <c r="ACU101" s="26"/>
      <c r="ACV101" s="26"/>
      <c r="ACW101" s="26"/>
      <c r="ACX101" s="26"/>
      <c r="ACY101" s="26"/>
      <c r="ACZ101" s="26"/>
      <c r="ADA101" s="26"/>
      <c r="ADB101" s="26"/>
      <c r="ADC101" s="26"/>
      <c r="ADD101" s="26"/>
      <c r="ADE101" s="26"/>
      <c r="ADF101" s="26"/>
      <c r="ADG101" s="26"/>
      <c r="ADH101" s="26"/>
      <c r="ADI101" s="26"/>
      <c r="ADJ101" s="26"/>
      <c r="ADK101" s="26"/>
      <c r="ADL101" s="26"/>
      <c r="ADM101" s="26"/>
      <c r="ADN101" s="26"/>
      <c r="ADO101" s="26"/>
      <c r="ADP101" s="26"/>
      <c r="ADQ101" s="26"/>
      <c r="ADR101" s="26"/>
      <c r="ADS101" s="26"/>
      <c r="ADT101" s="26"/>
      <c r="ADU101" s="26"/>
      <c r="ADV101" s="26"/>
      <c r="ADW101" s="26"/>
      <c r="ADX101" s="26"/>
      <c r="ADY101" s="26"/>
      <c r="ADZ101" s="26"/>
      <c r="AEA101" s="26"/>
      <c r="AEB101" s="26"/>
      <c r="AEC101" s="26"/>
      <c r="AED101" s="26"/>
      <c r="AEE101" s="26"/>
      <c r="AEF101" s="26"/>
      <c r="AEG101" s="26"/>
      <c r="AEH101" s="26"/>
      <c r="AEI101" s="26"/>
      <c r="AEJ101" s="26"/>
      <c r="AEK101" s="26"/>
      <c r="AEL101" s="26"/>
      <c r="AEM101" s="26"/>
      <c r="AEN101" s="26"/>
      <c r="AEO101" s="26"/>
      <c r="AEP101" s="26"/>
      <c r="AEQ101" s="26"/>
      <c r="AER101" s="26"/>
      <c r="AES101" s="26"/>
      <c r="AET101" s="26"/>
      <c r="AEU101" s="26"/>
      <c r="AEV101" s="26"/>
      <c r="AEW101" s="26"/>
      <c r="AEX101" s="26"/>
      <c r="AEY101" s="26"/>
      <c r="AEZ101" s="26"/>
      <c r="AFA101" s="26"/>
      <c r="AFB101" s="26"/>
      <c r="AFC101" s="26"/>
      <c r="AFD101" s="26"/>
      <c r="AFE101" s="26"/>
      <c r="AFF101" s="26"/>
      <c r="AFG101" s="26"/>
      <c r="AFH101" s="26"/>
      <c r="AFI101" s="26"/>
      <c r="AFJ101" s="26"/>
      <c r="AFK101" s="26"/>
      <c r="AFL101" s="26"/>
      <c r="AFM101" s="26"/>
      <c r="AFN101" s="26"/>
      <c r="AFO101" s="26"/>
      <c r="AFP101" s="26"/>
      <c r="AFQ101" s="26"/>
      <c r="AFR101" s="26"/>
      <c r="AFS101" s="26"/>
      <c r="AFT101" s="26"/>
      <c r="AFU101" s="26"/>
      <c r="AFV101" s="26"/>
      <c r="AFW101" s="26"/>
      <c r="AFX101" s="26"/>
      <c r="AFY101" s="26"/>
      <c r="AFZ101" s="26"/>
      <c r="AGA101" s="26"/>
      <c r="AGB101" s="26"/>
      <c r="AGC101" s="26"/>
      <c r="AGD101" s="26"/>
      <c r="AGE101" s="26"/>
      <c r="AGF101" s="26"/>
      <c r="AGG101" s="26"/>
      <c r="AGH101" s="26"/>
      <c r="AGI101" s="26"/>
      <c r="AGJ101" s="26"/>
      <c r="AGK101" s="26"/>
      <c r="AGL101" s="26"/>
      <c r="AGM101" s="26"/>
      <c r="AGN101" s="26"/>
      <c r="AGO101" s="26"/>
      <c r="AGP101" s="26"/>
      <c r="AGQ101" s="26"/>
      <c r="AGR101" s="26"/>
      <c r="AGS101" s="26"/>
      <c r="AGT101" s="26"/>
      <c r="AGU101" s="26"/>
      <c r="AGV101" s="26"/>
      <c r="AGW101" s="26"/>
      <c r="AGX101" s="26"/>
      <c r="AGY101" s="26"/>
      <c r="AGZ101" s="26"/>
      <c r="AHA101" s="26"/>
      <c r="AHB101" s="26"/>
      <c r="AHC101" s="26"/>
      <c r="AHD101" s="26"/>
      <c r="AHE101" s="26"/>
      <c r="AHF101" s="26"/>
      <c r="AHG101" s="26"/>
      <c r="AHH101" s="26"/>
      <c r="AHI101" s="26"/>
      <c r="AHJ101" s="26"/>
      <c r="AHK101" s="26"/>
      <c r="AHL101" s="26"/>
      <c r="AHM101" s="26"/>
      <c r="AHN101" s="26"/>
      <c r="AHO101" s="26"/>
      <c r="AHP101" s="26"/>
      <c r="AHQ101" s="26"/>
      <c r="AHR101" s="26"/>
      <c r="AHS101" s="26"/>
      <c r="AHT101" s="26"/>
      <c r="AHU101" s="26"/>
      <c r="AHV101" s="26"/>
      <c r="AHW101" s="26"/>
      <c r="AHX101" s="26"/>
      <c r="AHY101" s="26"/>
      <c r="AHZ101" s="26"/>
      <c r="AIA101" s="26"/>
      <c r="AIB101" s="26"/>
      <c r="AIC101" s="26"/>
      <c r="AID101" s="26"/>
      <c r="AIE101" s="26"/>
      <c r="AIF101" s="26"/>
      <c r="AIG101" s="26"/>
      <c r="AIH101" s="26"/>
      <c r="AII101" s="26"/>
      <c r="AIJ101" s="26"/>
      <c r="AIK101" s="26"/>
      <c r="AIL101" s="26"/>
      <c r="AIM101" s="26"/>
      <c r="AIN101" s="26"/>
      <c r="AIO101" s="26"/>
      <c r="AIP101" s="26"/>
      <c r="AIQ101" s="26"/>
      <c r="AIR101" s="26"/>
      <c r="AIS101" s="26"/>
      <c r="AIT101" s="26"/>
      <c r="AIU101" s="26"/>
      <c r="AIV101" s="26"/>
      <c r="AIW101" s="26"/>
      <c r="AIX101" s="26"/>
      <c r="AIY101" s="26"/>
      <c r="AIZ101" s="26"/>
      <c r="AJA101" s="26"/>
      <c r="AJB101" s="26"/>
      <c r="AJC101" s="26"/>
      <c r="AJD101" s="26"/>
      <c r="AJE101" s="26"/>
      <c r="AJF101" s="26"/>
      <c r="AJG101" s="26"/>
      <c r="AJH101" s="26"/>
      <c r="AJI101" s="26"/>
      <c r="AJJ101" s="26"/>
      <c r="AJK101" s="26"/>
      <c r="AJL101" s="26"/>
      <c r="AJM101" s="26"/>
      <c r="AJN101" s="26"/>
      <c r="AJO101" s="26"/>
      <c r="AJP101" s="26"/>
      <c r="AJQ101" s="26"/>
      <c r="AJR101" s="26"/>
      <c r="AJS101" s="26"/>
      <c r="AJT101" s="26"/>
      <c r="AJU101" s="26"/>
      <c r="AJV101" s="26"/>
      <c r="AJW101" s="26"/>
      <c r="AJX101" s="26"/>
      <c r="AJY101" s="26"/>
      <c r="AJZ101" s="26"/>
      <c r="AKA101" s="26"/>
      <c r="AKB101" s="26"/>
      <c r="AKC101" s="26"/>
      <c r="AKD101" s="26"/>
      <c r="AKE101" s="26"/>
      <c r="AKF101" s="26"/>
      <c r="AKG101" s="26"/>
      <c r="AKH101" s="26"/>
      <c r="AKI101" s="26"/>
      <c r="AKJ101" s="26"/>
      <c r="AKK101" s="26"/>
      <c r="AKL101" s="26"/>
      <c r="AKM101" s="26"/>
      <c r="AKN101" s="26"/>
      <c r="AKO101" s="26"/>
      <c r="AKP101" s="26"/>
      <c r="AKQ101" s="26"/>
      <c r="AKR101" s="26"/>
      <c r="AKS101" s="26"/>
      <c r="AKT101" s="26"/>
      <c r="AKU101" s="26"/>
      <c r="AKV101" s="26"/>
      <c r="AKW101" s="26"/>
      <c r="AKX101" s="26"/>
      <c r="AKY101" s="26"/>
      <c r="AKZ101" s="26"/>
      <c r="ALA101" s="26"/>
      <c r="ALB101" s="26"/>
      <c r="ALC101" s="26"/>
      <c r="ALD101" s="26"/>
      <c r="ALE101" s="26"/>
      <c r="ALF101" s="26"/>
      <c r="ALG101" s="26"/>
      <c r="ALH101" s="26"/>
      <c r="ALI101" s="26"/>
      <c r="ALJ101" s="26"/>
      <c r="ALK101" s="26"/>
      <c r="ALL101" s="26"/>
      <c r="ALM101" s="26"/>
      <c r="ALN101" s="26"/>
      <c r="ALO101" s="26"/>
      <c r="ALP101" s="26"/>
      <c r="ALQ101" s="26"/>
      <c r="ALR101" s="26"/>
      <c r="ALS101" s="26"/>
      <c r="ALT101" s="26"/>
      <c r="ALU101" s="26"/>
      <c r="ALV101" s="26"/>
      <c r="ALW101" s="26"/>
      <c r="ALX101" s="26"/>
      <c r="ALY101" s="26"/>
      <c r="ALZ101" s="26"/>
      <c r="AMA101" s="26"/>
      <c r="AMB101" s="26"/>
      <c r="AMC101" s="26"/>
      <c r="AMD101" s="26"/>
      <c r="AME101" s="26"/>
      <c r="AMF101" s="26"/>
      <c r="AMG101" s="26"/>
      <c r="AMH101" s="26"/>
      <c r="AMI101" s="26"/>
      <c r="AMJ101" s="26"/>
    </row>
    <row r="102" spans="1:1024" hidden="1">
      <c r="A102" s="27">
        <v>1130054</v>
      </c>
      <c r="B102" s="83" t="s">
        <v>162</v>
      </c>
      <c r="C102" s="27">
        <v>65</v>
      </c>
      <c r="D102" s="41">
        <v>1</v>
      </c>
      <c r="E102" s="44">
        <v>1</v>
      </c>
      <c r="F102" s="43" t="s">
        <v>47</v>
      </c>
      <c r="G102" s="10" t="s">
        <v>161</v>
      </c>
    </row>
    <row r="103" spans="1:1024" hidden="1">
      <c r="A103" s="27">
        <v>1130055</v>
      </c>
      <c r="B103" s="83" t="s">
        <v>160</v>
      </c>
      <c r="C103" s="27">
        <v>150</v>
      </c>
      <c r="D103" s="41">
        <v>1</v>
      </c>
      <c r="E103" s="44">
        <v>1</v>
      </c>
      <c r="F103" s="43" t="s">
        <v>47</v>
      </c>
      <c r="G103" s="84" t="s">
        <v>54</v>
      </c>
      <c r="J103" s="26"/>
      <c r="N103" s="26"/>
    </row>
    <row r="104" spans="1:1024" hidden="1">
      <c r="A104" s="27">
        <v>1130056</v>
      </c>
      <c r="B104" s="83" t="s">
        <v>303</v>
      </c>
      <c r="C104" s="27">
        <v>640</v>
      </c>
      <c r="D104" s="41">
        <v>2</v>
      </c>
      <c r="E104" s="44">
        <v>1</v>
      </c>
      <c r="F104" s="43" t="s">
        <v>47</v>
      </c>
      <c r="G104" s="10" t="s">
        <v>125</v>
      </c>
    </row>
    <row r="105" spans="1:1024" hidden="1">
      <c r="A105" s="27">
        <v>1130057</v>
      </c>
      <c r="B105" s="83" t="s">
        <v>304</v>
      </c>
      <c r="C105" s="27">
        <v>175</v>
      </c>
      <c r="D105" s="41">
        <v>1</v>
      </c>
      <c r="E105" s="44">
        <v>1</v>
      </c>
      <c r="F105" s="43" t="s">
        <v>47</v>
      </c>
      <c r="G105" s="10" t="s">
        <v>52</v>
      </c>
    </row>
    <row r="106" spans="1:1024" hidden="1">
      <c r="A106" s="27">
        <v>1130060</v>
      </c>
      <c r="B106" s="83" t="s">
        <v>157</v>
      </c>
      <c r="C106" s="27">
        <v>50</v>
      </c>
      <c r="D106" s="41">
        <v>1</v>
      </c>
      <c r="E106" s="44">
        <v>1</v>
      </c>
      <c r="F106" s="43" t="s">
        <v>47</v>
      </c>
      <c r="G106" s="10" t="s">
        <v>158</v>
      </c>
      <c r="K106" s="26"/>
      <c r="M106" s="26"/>
    </row>
    <row r="107" spans="1:1024" hidden="1">
      <c r="A107" s="27">
        <v>1130061</v>
      </c>
      <c r="B107" s="83" t="s">
        <v>95</v>
      </c>
      <c r="C107" s="27">
        <v>160</v>
      </c>
      <c r="D107" s="41">
        <v>2</v>
      </c>
      <c r="E107" s="44">
        <v>1</v>
      </c>
      <c r="F107" s="43" t="s">
        <v>47</v>
      </c>
      <c r="G107" s="84" t="s">
        <v>330</v>
      </c>
    </row>
    <row r="108" spans="1:1024" hidden="1">
      <c r="A108" s="27">
        <v>1130062</v>
      </c>
      <c r="B108" s="83" t="s">
        <v>159</v>
      </c>
      <c r="C108" s="27">
        <v>30</v>
      </c>
      <c r="D108" s="41">
        <v>1</v>
      </c>
      <c r="E108" s="44">
        <v>1</v>
      </c>
      <c r="F108" s="43" t="s">
        <v>47</v>
      </c>
      <c r="G108" s="84" t="s">
        <v>294</v>
      </c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  <c r="TJ108" s="26"/>
      <c r="TK108" s="26"/>
      <c r="TL108" s="26"/>
      <c r="TM108" s="26"/>
      <c r="TN108" s="26"/>
      <c r="TO108" s="26"/>
      <c r="TP108" s="26"/>
      <c r="TQ108" s="26"/>
      <c r="TR108" s="26"/>
      <c r="TS108" s="26"/>
      <c r="TT108" s="26"/>
      <c r="TU108" s="26"/>
      <c r="TV108" s="26"/>
      <c r="TW108" s="26"/>
      <c r="TX108" s="26"/>
      <c r="TY108" s="26"/>
      <c r="TZ108" s="26"/>
      <c r="UA108" s="26"/>
      <c r="UB108" s="26"/>
      <c r="UC108" s="26"/>
      <c r="UD108" s="26"/>
      <c r="UE108" s="26"/>
      <c r="UF108" s="26"/>
      <c r="UG108" s="26"/>
      <c r="UH108" s="26"/>
      <c r="UI108" s="26"/>
      <c r="UJ108" s="26"/>
      <c r="UK108" s="26"/>
      <c r="UL108" s="26"/>
      <c r="UM108" s="26"/>
      <c r="UN108" s="26"/>
      <c r="UO108" s="26"/>
      <c r="UP108" s="26"/>
      <c r="UQ108" s="26"/>
      <c r="UR108" s="26"/>
      <c r="US108" s="26"/>
      <c r="UT108" s="26"/>
      <c r="UU108" s="26"/>
      <c r="UV108" s="26"/>
      <c r="UW108" s="26"/>
      <c r="UX108" s="26"/>
      <c r="UY108" s="26"/>
      <c r="UZ108" s="26"/>
      <c r="VA108" s="26"/>
      <c r="VB108" s="26"/>
      <c r="VC108" s="26"/>
      <c r="VD108" s="26"/>
      <c r="VE108" s="26"/>
      <c r="VF108" s="26"/>
      <c r="VG108" s="26"/>
      <c r="VH108" s="26"/>
      <c r="VI108" s="26"/>
      <c r="VJ108" s="26"/>
      <c r="VK108" s="26"/>
      <c r="VL108" s="26"/>
      <c r="VM108" s="26"/>
      <c r="VN108" s="26"/>
      <c r="VO108" s="26"/>
      <c r="VP108" s="26"/>
      <c r="VQ108" s="26"/>
      <c r="VR108" s="26"/>
      <c r="VS108" s="26"/>
      <c r="VT108" s="26"/>
      <c r="VU108" s="26"/>
      <c r="VV108" s="26"/>
      <c r="VW108" s="26"/>
      <c r="VX108" s="26"/>
      <c r="VY108" s="26"/>
      <c r="VZ108" s="26"/>
      <c r="WA108" s="26"/>
      <c r="WB108" s="26"/>
      <c r="WC108" s="26"/>
      <c r="WD108" s="26"/>
      <c r="WE108" s="26"/>
      <c r="WF108" s="26"/>
      <c r="WG108" s="26"/>
      <c r="WH108" s="26"/>
      <c r="WI108" s="26"/>
      <c r="WJ108" s="26"/>
      <c r="WK108" s="26"/>
      <c r="WL108" s="26"/>
      <c r="WM108" s="26"/>
      <c r="WN108" s="26"/>
      <c r="WO108" s="26"/>
      <c r="WP108" s="26"/>
      <c r="WQ108" s="26"/>
      <c r="WR108" s="26"/>
      <c r="WS108" s="26"/>
      <c r="WT108" s="26"/>
      <c r="WU108" s="26"/>
      <c r="WV108" s="26"/>
      <c r="WW108" s="26"/>
      <c r="WX108" s="26"/>
      <c r="WY108" s="26"/>
      <c r="WZ108" s="26"/>
      <c r="XA108" s="26"/>
      <c r="XB108" s="26"/>
      <c r="XC108" s="26"/>
      <c r="XD108" s="26"/>
      <c r="XE108" s="26"/>
      <c r="XF108" s="26"/>
      <c r="XG108" s="26"/>
      <c r="XH108" s="26"/>
      <c r="XI108" s="26"/>
      <c r="XJ108" s="26"/>
      <c r="XK108" s="26"/>
      <c r="XL108" s="26"/>
      <c r="XM108" s="26"/>
      <c r="XN108" s="26"/>
      <c r="XO108" s="26"/>
      <c r="XP108" s="26"/>
      <c r="XQ108" s="26"/>
      <c r="XR108" s="26"/>
      <c r="XS108" s="26"/>
      <c r="XT108" s="26"/>
      <c r="XU108" s="26"/>
      <c r="XV108" s="26"/>
      <c r="XW108" s="26"/>
      <c r="XX108" s="26"/>
      <c r="XY108" s="26"/>
      <c r="XZ108" s="26"/>
      <c r="YA108" s="26"/>
      <c r="YB108" s="26"/>
      <c r="YC108" s="26"/>
      <c r="YD108" s="26"/>
      <c r="YE108" s="26"/>
      <c r="YF108" s="26"/>
      <c r="YG108" s="26"/>
      <c r="YH108" s="26"/>
      <c r="YI108" s="26"/>
      <c r="YJ108" s="26"/>
      <c r="YK108" s="26"/>
      <c r="YL108" s="26"/>
      <c r="YM108" s="26"/>
      <c r="YN108" s="26"/>
      <c r="YO108" s="26"/>
      <c r="YP108" s="26"/>
      <c r="YQ108" s="26"/>
      <c r="YR108" s="26"/>
      <c r="YS108" s="26"/>
      <c r="YT108" s="26"/>
      <c r="YU108" s="26"/>
      <c r="YV108" s="26"/>
      <c r="YW108" s="26"/>
      <c r="YX108" s="26"/>
      <c r="YY108" s="26"/>
      <c r="YZ108" s="26"/>
      <c r="ZA108" s="26"/>
      <c r="ZB108" s="26"/>
      <c r="ZC108" s="26"/>
      <c r="ZD108" s="26"/>
      <c r="ZE108" s="26"/>
      <c r="ZF108" s="26"/>
      <c r="ZG108" s="26"/>
      <c r="ZH108" s="26"/>
      <c r="ZI108" s="26"/>
      <c r="ZJ108" s="26"/>
      <c r="ZK108" s="26"/>
      <c r="ZL108" s="26"/>
      <c r="ZM108" s="26"/>
      <c r="ZN108" s="26"/>
      <c r="ZO108" s="26"/>
      <c r="ZP108" s="26"/>
      <c r="ZQ108" s="26"/>
      <c r="ZR108" s="26"/>
      <c r="ZS108" s="26"/>
      <c r="ZT108" s="26"/>
      <c r="ZU108" s="26"/>
      <c r="ZV108" s="26"/>
      <c r="ZW108" s="26"/>
      <c r="ZX108" s="26"/>
      <c r="ZY108" s="26"/>
      <c r="ZZ108" s="26"/>
      <c r="AAA108" s="26"/>
      <c r="AAB108" s="26"/>
      <c r="AAC108" s="26"/>
      <c r="AAD108" s="26"/>
      <c r="AAE108" s="26"/>
      <c r="AAF108" s="26"/>
      <c r="AAG108" s="26"/>
      <c r="AAH108" s="26"/>
      <c r="AAI108" s="26"/>
      <c r="AAJ108" s="26"/>
      <c r="AAK108" s="26"/>
      <c r="AAL108" s="26"/>
      <c r="AAM108" s="26"/>
      <c r="AAN108" s="26"/>
      <c r="AAO108" s="26"/>
      <c r="AAP108" s="26"/>
      <c r="AAQ108" s="26"/>
      <c r="AAR108" s="26"/>
      <c r="AAS108" s="26"/>
      <c r="AAT108" s="26"/>
      <c r="AAU108" s="26"/>
      <c r="AAV108" s="26"/>
      <c r="AAW108" s="26"/>
      <c r="AAX108" s="26"/>
      <c r="AAY108" s="26"/>
      <c r="AAZ108" s="26"/>
      <c r="ABA108" s="26"/>
      <c r="ABB108" s="26"/>
      <c r="ABC108" s="26"/>
      <c r="ABD108" s="26"/>
      <c r="ABE108" s="26"/>
      <c r="ABF108" s="26"/>
      <c r="ABG108" s="26"/>
      <c r="ABH108" s="26"/>
      <c r="ABI108" s="26"/>
      <c r="ABJ108" s="26"/>
      <c r="ABK108" s="26"/>
      <c r="ABL108" s="26"/>
      <c r="ABM108" s="26"/>
      <c r="ABN108" s="26"/>
      <c r="ABO108" s="26"/>
      <c r="ABP108" s="26"/>
      <c r="ABQ108" s="26"/>
      <c r="ABR108" s="26"/>
      <c r="ABS108" s="26"/>
      <c r="ABT108" s="26"/>
      <c r="ABU108" s="26"/>
      <c r="ABV108" s="26"/>
      <c r="ABW108" s="26"/>
      <c r="ABX108" s="26"/>
      <c r="ABY108" s="26"/>
      <c r="ABZ108" s="26"/>
      <c r="ACA108" s="26"/>
      <c r="ACB108" s="26"/>
      <c r="ACC108" s="26"/>
      <c r="ACD108" s="26"/>
      <c r="ACE108" s="26"/>
      <c r="ACF108" s="26"/>
      <c r="ACG108" s="26"/>
      <c r="ACH108" s="26"/>
      <c r="ACI108" s="26"/>
      <c r="ACJ108" s="26"/>
      <c r="ACK108" s="26"/>
      <c r="ACL108" s="26"/>
      <c r="ACM108" s="26"/>
      <c r="ACN108" s="26"/>
      <c r="ACO108" s="26"/>
      <c r="ACP108" s="26"/>
      <c r="ACQ108" s="26"/>
      <c r="ACR108" s="26"/>
      <c r="ACS108" s="26"/>
      <c r="ACT108" s="26"/>
      <c r="ACU108" s="26"/>
      <c r="ACV108" s="26"/>
      <c r="ACW108" s="26"/>
      <c r="ACX108" s="26"/>
      <c r="ACY108" s="26"/>
      <c r="ACZ108" s="26"/>
      <c r="ADA108" s="26"/>
      <c r="ADB108" s="26"/>
      <c r="ADC108" s="26"/>
      <c r="ADD108" s="26"/>
      <c r="ADE108" s="26"/>
      <c r="ADF108" s="26"/>
      <c r="ADG108" s="26"/>
      <c r="ADH108" s="26"/>
      <c r="ADI108" s="26"/>
      <c r="ADJ108" s="26"/>
      <c r="ADK108" s="26"/>
      <c r="ADL108" s="26"/>
      <c r="ADM108" s="26"/>
      <c r="ADN108" s="26"/>
      <c r="ADO108" s="26"/>
      <c r="ADP108" s="26"/>
      <c r="ADQ108" s="26"/>
      <c r="ADR108" s="26"/>
      <c r="ADS108" s="26"/>
      <c r="ADT108" s="26"/>
      <c r="ADU108" s="26"/>
      <c r="ADV108" s="26"/>
      <c r="ADW108" s="26"/>
      <c r="ADX108" s="26"/>
      <c r="ADY108" s="26"/>
      <c r="ADZ108" s="26"/>
      <c r="AEA108" s="26"/>
      <c r="AEB108" s="26"/>
      <c r="AEC108" s="26"/>
      <c r="AED108" s="26"/>
      <c r="AEE108" s="26"/>
      <c r="AEF108" s="26"/>
      <c r="AEG108" s="26"/>
      <c r="AEH108" s="26"/>
      <c r="AEI108" s="26"/>
      <c r="AEJ108" s="26"/>
      <c r="AEK108" s="26"/>
      <c r="AEL108" s="26"/>
      <c r="AEM108" s="26"/>
      <c r="AEN108" s="26"/>
      <c r="AEO108" s="26"/>
      <c r="AEP108" s="26"/>
      <c r="AEQ108" s="26"/>
      <c r="AER108" s="26"/>
      <c r="AES108" s="26"/>
      <c r="AET108" s="26"/>
      <c r="AEU108" s="26"/>
      <c r="AEV108" s="26"/>
      <c r="AEW108" s="26"/>
      <c r="AEX108" s="26"/>
      <c r="AEY108" s="26"/>
      <c r="AEZ108" s="26"/>
      <c r="AFA108" s="26"/>
      <c r="AFB108" s="26"/>
      <c r="AFC108" s="26"/>
      <c r="AFD108" s="26"/>
      <c r="AFE108" s="26"/>
      <c r="AFF108" s="26"/>
      <c r="AFG108" s="26"/>
      <c r="AFH108" s="26"/>
      <c r="AFI108" s="26"/>
      <c r="AFJ108" s="26"/>
      <c r="AFK108" s="26"/>
      <c r="AFL108" s="26"/>
      <c r="AFM108" s="26"/>
      <c r="AFN108" s="26"/>
      <c r="AFO108" s="26"/>
      <c r="AFP108" s="26"/>
      <c r="AFQ108" s="26"/>
      <c r="AFR108" s="26"/>
      <c r="AFS108" s="26"/>
      <c r="AFT108" s="26"/>
      <c r="AFU108" s="26"/>
      <c r="AFV108" s="26"/>
      <c r="AFW108" s="26"/>
      <c r="AFX108" s="26"/>
      <c r="AFY108" s="26"/>
      <c r="AFZ108" s="26"/>
      <c r="AGA108" s="26"/>
      <c r="AGB108" s="26"/>
      <c r="AGC108" s="26"/>
      <c r="AGD108" s="26"/>
      <c r="AGE108" s="26"/>
      <c r="AGF108" s="26"/>
      <c r="AGG108" s="26"/>
      <c r="AGH108" s="26"/>
      <c r="AGI108" s="26"/>
      <c r="AGJ108" s="26"/>
      <c r="AGK108" s="26"/>
      <c r="AGL108" s="26"/>
      <c r="AGM108" s="26"/>
      <c r="AGN108" s="26"/>
      <c r="AGO108" s="26"/>
      <c r="AGP108" s="26"/>
      <c r="AGQ108" s="26"/>
      <c r="AGR108" s="26"/>
      <c r="AGS108" s="26"/>
      <c r="AGT108" s="26"/>
      <c r="AGU108" s="26"/>
      <c r="AGV108" s="26"/>
      <c r="AGW108" s="26"/>
      <c r="AGX108" s="26"/>
      <c r="AGY108" s="26"/>
      <c r="AGZ108" s="26"/>
      <c r="AHA108" s="26"/>
      <c r="AHB108" s="26"/>
      <c r="AHC108" s="26"/>
      <c r="AHD108" s="26"/>
      <c r="AHE108" s="26"/>
      <c r="AHF108" s="26"/>
      <c r="AHG108" s="26"/>
      <c r="AHH108" s="26"/>
      <c r="AHI108" s="26"/>
      <c r="AHJ108" s="26"/>
      <c r="AHK108" s="26"/>
      <c r="AHL108" s="26"/>
      <c r="AHM108" s="26"/>
      <c r="AHN108" s="26"/>
      <c r="AHO108" s="26"/>
      <c r="AHP108" s="26"/>
      <c r="AHQ108" s="26"/>
      <c r="AHR108" s="26"/>
      <c r="AHS108" s="26"/>
      <c r="AHT108" s="26"/>
      <c r="AHU108" s="26"/>
      <c r="AHV108" s="26"/>
      <c r="AHW108" s="26"/>
      <c r="AHX108" s="26"/>
      <c r="AHY108" s="26"/>
      <c r="AHZ108" s="26"/>
      <c r="AIA108" s="26"/>
      <c r="AIB108" s="26"/>
      <c r="AIC108" s="26"/>
      <c r="AID108" s="26"/>
      <c r="AIE108" s="26"/>
      <c r="AIF108" s="26"/>
      <c r="AIG108" s="26"/>
      <c r="AIH108" s="26"/>
      <c r="AII108" s="26"/>
      <c r="AIJ108" s="26"/>
      <c r="AIK108" s="26"/>
      <c r="AIL108" s="26"/>
      <c r="AIM108" s="26"/>
      <c r="AIN108" s="26"/>
      <c r="AIO108" s="26"/>
      <c r="AIP108" s="26"/>
      <c r="AIQ108" s="26"/>
      <c r="AIR108" s="26"/>
      <c r="AIS108" s="26"/>
      <c r="AIT108" s="26"/>
      <c r="AIU108" s="26"/>
      <c r="AIV108" s="26"/>
      <c r="AIW108" s="26"/>
      <c r="AIX108" s="26"/>
      <c r="AIY108" s="26"/>
      <c r="AIZ108" s="26"/>
      <c r="AJA108" s="26"/>
      <c r="AJB108" s="26"/>
      <c r="AJC108" s="26"/>
      <c r="AJD108" s="26"/>
      <c r="AJE108" s="26"/>
      <c r="AJF108" s="26"/>
      <c r="AJG108" s="26"/>
      <c r="AJH108" s="26"/>
      <c r="AJI108" s="26"/>
      <c r="AJJ108" s="26"/>
      <c r="AJK108" s="26"/>
      <c r="AJL108" s="26"/>
      <c r="AJM108" s="26"/>
      <c r="AJN108" s="26"/>
      <c r="AJO108" s="26"/>
      <c r="AJP108" s="26"/>
      <c r="AJQ108" s="26"/>
      <c r="AJR108" s="26"/>
      <c r="AJS108" s="26"/>
      <c r="AJT108" s="26"/>
      <c r="AJU108" s="26"/>
      <c r="AJV108" s="26"/>
      <c r="AJW108" s="26"/>
      <c r="AJX108" s="26"/>
      <c r="AJY108" s="26"/>
      <c r="AJZ108" s="26"/>
      <c r="AKA108" s="26"/>
      <c r="AKB108" s="26"/>
      <c r="AKC108" s="26"/>
      <c r="AKD108" s="26"/>
      <c r="AKE108" s="26"/>
      <c r="AKF108" s="26"/>
      <c r="AKG108" s="26"/>
      <c r="AKH108" s="26"/>
      <c r="AKI108" s="26"/>
      <c r="AKJ108" s="26"/>
      <c r="AKK108" s="26"/>
      <c r="AKL108" s="26"/>
      <c r="AKM108" s="26"/>
      <c r="AKN108" s="26"/>
      <c r="AKO108" s="26"/>
      <c r="AKP108" s="26"/>
      <c r="AKQ108" s="26"/>
      <c r="AKR108" s="26"/>
      <c r="AKS108" s="26"/>
      <c r="AKT108" s="26"/>
      <c r="AKU108" s="26"/>
      <c r="AKV108" s="26"/>
      <c r="AKW108" s="26"/>
      <c r="AKX108" s="26"/>
      <c r="AKY108" s="26"/>
      <c r="AKZ108" s="26"/>
      <c r="ALA108" s="26"/>
      <c r="ALB108" s="26"/>
      <c r="ALC108" s="26"/>
      <c r="ALD108" s="26"/>
      <c r="ALE108" s="26"/>
      <c r="ALF108" s="26"/>
      <c r="ALG108" s="26"/>
      <c r="ALH108" s="26"/>
      <c r="ALI108" s="26"/>
      <c r="ALJ108" s="26"/>
      <c r="ALK108" s="26"/>
      <c r="ALL108" s="26"/>
      <c r="ALM108" s="26"/>
      <c r="ALN108" s="26"/>
      <c r="ALO108" s="26"/>
      <c r="ALP108" s="26"/>
      <c r="ALQ108" s="26"/>
      <c r="ALR108" s="26"/>
      <c r="ALS108" s="26"/>
      <c r="ALT108" s="26"/>
      <c r="ALU108" s="26"/>
      <c r="ALV108" s="26"/>
      <c r="ALW108" s="26"/>
      <c r="ALX108" s="26"/>
      <c r="ALY108" s="26"/>
      <c r="ALZ108" s="26"/>
      <c r="AMA108" s="26"/>
      <c r="AMB108" s="26"/>
      <c r="AMC108" s="26"/>
      <c r="AMD108" s="26"/>
      <c r="AME108" s="26"/>
      <c r="AMF108" s="26"/>
      <c r="AMG108" s="26"/>
      <c r="AMH108" s="26"/>
      <c r="AMI108" s="26"/>
      <c r="AMJ108" s="26"/>
    </row>
    <row r="109" spans="1:1024" hidden="1">
      <c r="A109" s="27">
        <v>1130064</v>
      </c>
      <c r="B109" s="83" t="s">
        <v>214</v>
      </c>
      <c r="C109" s="27">
        <v>120</v>
      </c>
      <c r="D109" s="41">
        <v>1</v>
      </c>
      <c r="E109" s="44">
        <v>1</v>
      </c>
      <c r="F109" s="43" t="s">
        <v>47</v>
      </c>
      <c r="G109" s="10" t="s">
        <v>161</v>
      </c>
    </row>
    <row r="110" spans="1:1024" hidden="1">
      <c r="A110" s="27">
        <v>1130065</v>
      </c>
      <c r="B110" s="83" t="s">
        <v>46</v>
      </c>
      <c r="C110" s="27">
        <v>40</v>
      </c>
      <c r="D110" s="41">
        <v>1</v>
      </c>
      <c r="E110" s="44">
        <v>1</v>
      </c>
      <c r="F110" s="43" t="s">
        <v>47</v>
      </c>
      <c r="G110" s="84" t="s">
        <v>80</v>
      </c>
    </row>
    <row r="111" spans="1:1024" hidden="1">
      <c r="A111" s="27">
        <v>1130066</v>
      </c>
      <c r="B111" s="83" t="s">
        <v>74</v>
      </c>
      <c r="C111" s="27">
        <v>160</v>
      </c>
      <c r="D111" s="41">
        <v>2</v>
      </c>
      <c r="E111" s="44">
        <v>1</v>
      </c>
      <c r="F111" s="43" t="s">
        <v>47</v>
      </c>
      <c r="G111" s="84" t="s">
        <v>374</v>
      </c>
    </row>
    <row r="112" spans="1:1024" hidden="1">
      <c r="A112" s="27">
        <v>1130067</v>
      </c>
      <c r="B112" s="83" t="s">
        <v>92</v>
      </c>
      <c r="C112" s="27">
        <v>20</v>
      </c>
      <c r="D112" s="41">
        <v>1</v>
      </c>
      <c r="E112" s="44">
        <v>1</v>
      </c>
      <c r="F112" s="43" t="s">
        <v>47</v>
      </c>
      <c r="G112" s="10" t="s">
        <v>75</v>
      </c>
    </row>
    <row r="113" spans="1:1024" hidden="1">
      <c r="A113" s="27">
        <v>1130068</v>
      </c>
      <c r="B113" s="83" t="s">
        <v>168</v>
      </c>
      <c r="C113" s="27">
        <v>140</v>
      </c>
      <c r="D113" s="41">
        <v>1</v>
      </c>
      <c r="E113" s="44">
        <v>1</v>
      </c>
      <c r="F113" s="43" t="s">
        <v>47</v>
      </c>
      <c r="G113" s="10" t="s">
        <v>158</v>
      </c>
    </row>
    <row r="114" spans="1:1024" hidden="1">
      <c r="A114" s="27">
        <v>1130069</v>
      </c>
      <c r="B114" s="83" t="s">
        <v>169</v>
      </c>
      <c r="C114" s="27">
        <v>220</v>
      </c>
      <c r="D114" s="41">
        <v>1</v>
      </c>
      <c r="E114" s="44">
        <v>1</v>
      </c>
      <c r="F114" s="43" t="s">
        <v>47</v>
      </c>
      <c r="G114" s="10" t="s">
        <v>75</v>
      </c>
    </row>
    <row r="115" spans="1:1024" hidden="1">
      <c r="A115" s="27">
        <v>1130070</v>
      </c>
      <c r="B115" s="83" t="s">
        <v>173</v>
      </c>
      <c r="C115" s="27">
        <v>100</v>
      </c>
      <c r="D115" s="41">
        <v>1</v>
      </c>
      <c r="E115" s="44">
        <v>1</v>
      </c>
      <c r="F115" s="43" t="s">
        <v>47</v>
      </c>
      <c r="G115" s="10" t="s">
        <v>52</v>
      </c>
    </row>
    <row r="116" spans="1:1024" hidden="1">
      <c r="A116" s="27">
        <v>1130071</v>
      </c>
      <c r="B116" s="83" t="s">
        <v>262</v>
      </c>
      <c r="C116" s="27">
        <v>40</v>
      </c>
      <c r="D116" s="41">
        <v>1</v>
      </c>
      <c r="E116" s="44">
        <v>1</v>
      </c>
      <c r="F116" s="43" t="s">
        <v>47</v>
      </c>
      <c r="G116" s="10" t="s">
        <v>80</v>
      </c>
    </row>
    <row r="117" spans="1:1024" hidden="1">
      <c r="A117" s="27">
        <v>1130072</v>
      </c>
      <c r="B117" s="83" t="s">
        <v>166</v>
      </c>
      <c r="C117" s="27">
        <v>80</v>
      </c>
      <c r="D117" s="41">
        <v>1</v>
      </c>
      <c r="E117" s="44">
        <v>1</v>
      </c>
      <c r="F117" s="43" t="s">
        <v>47</v>
      </c>
      <c r="G117" s="84" t="s">
        <v>52</v>
      </c>
    </row>
    <row r="118" spans="1:1024" s="26" customFormat="1" hidden="1">
      <c r="A118" s="27">
        <v>1130075</v>
      </c>
      <c r="B118" s="83" t="s">
        <v>172</v>
      </c>
      <c r="C118" s="27">
        <v>300</v>
      </c>
      <c r="D118" s="41">
        <v>2</v>
      </c>
      <c r="E118" s="44">
        <v>1</v>
      </c>
      <c r="F118" s="43" t="s">
        <v>47</v>
      </c>
      <c r="G118" s="84" t="s">
        <v>330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spans="1:1024" hidden="1">
      <c r="A119" s="27">
        <v>1130076</v>
      </c>
      <c r="B119" s="83" t="s">
        <v>175</v>
      </c>
      <c r="C119" s="27">
        <v>100</v>
      </c>
      <c r="D119" s="41">
        <v>1</v>
      </c>
      <c r="E119" s="44">
        <v>1</v>
      </c>
      <c r="F119" s="43" t="s">
        <v>47</v>
      </c>
      <c r="G119" s="10" t="s">
        <v>66</v>
      </c>
    </row>
    <row r="120" spans="1:1024" s="26" customFormat="1" hidden="1">
      <c r="A120" s="27">
        <v>1130077</v>
      </c>
      <c r="B120" s="83" t="s">
        <v>174</v>
      </c>
      <c r="C120" s="27">
        <v>40</v>
      </c>
      <c r="D120" s="41">
        <v>1</v>
      </c>
      <c r="E120" s="44">
        <v>1</v>
      </c>
      <c r="F120" s="43" t="s">
        <v>47</v>
      </c>
      <c r="G120" s="10" t="s">
        <v>52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</row>
    <row r="121" spans="1:1024" hidden="1">
      <c r="A121" s="27">
        <v>1130078</v>
      </c>
      <c r="B121" s="83" t="s">
        <v>179</v>
      </c>
      <c r="C121" s="27">
        <v>50</v>
      </c>
      <c r="D121" s="41">
        <v>1</v>
      </c>
      <c r="E121" s="44">
        <v>1</v>
      </c>
      <c r="F121" s="43" t="s">
        <v>47</v>
      </c>
      <c r="G121" s="10" t="s">
        <v>66</v>
      </c>
    </row>
    <row r="122" spans="1:1024" hidden="1">
      <c r="A122" s="27">
        <v>1130079</v>
      </c>
      <c r="B122" s="83" t="s">
        <v>177</v>
      </c>
      <c r="C122" s="27">
        <v>350</v>
      </c>
      <c r="D122" s="41">
        <v>1</v>
      </c>
      <c r="E122" s="44">
        <v>1</v>
      </c>
      <c r="F122" s="43" t="s">
        <v>47</v>
      </c>
      <c r="G122" s="10" t="s">
        <v>52</v>
      </c>
    </row>
    <row r="123" spans="1:1024" hidden="1">
      <c r="A123" s="27">
        <v>1130080</v>
      </c>
      <c r="B123" s="83" t="s">
        <v>306</v>
      </c>
      <c r="C123" s="27">
        <v>300</v>
      </c>
      <c r="D123" s="41">
        <v>2</v>
      </c>
      <c r="E123" s="27">
        <v>1</v>
      </c>
      <c r="F123" s="46" t="s">
        <v>47</v>
      </c>
      <c r="G123" s="86" t="s">
        <v>98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</row>
    <row r="124" spans="1:1024" hidden="1">
      <c r="A124" s="27">
        <v>1130082</v>
      </c>
      <c r="B124" s="83" t="s">
        <v>354</v>
      </c>
      <c r="C124" s="27">
        <v>80</v>
      </c>
      <c r="D124" s="41">
        <v>1</v>
      </c>
      <c r="E124" s="27">
        <v>1</v>
      </c>
      <c r="F124" s="46" t="s">
        <v>47</v>
      </c>
      <c r="G124" s="86" t="s">
        <v>355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  <c r="TJ124" s="26"/>
      <c r="TK124" s="26"/>
      <c r="TL124" s="26"/>
      <c r="TM124" s="26"/>
      <c r="TN124" s="26"/>
      <c r="TO124" s="26"/>
      <c r="TP124" s="26"/>
      <c r="TQ124" s="26"/>
      <c r="TR124" s="26"/>
      <c r="TS124" s="26"/>
      <c r="TT124" s="26"/>
      <c r="TU124" s="26"/>
      <c r="TV124" s="26"/>
      <c r="TW124" s="26"/>
      <c r="TX124" s="26"/>
      <c r="TY124" s="26"/>
      <c r="TZ124" s="26"/>
      <c r="UA124" s="26"/>
      <c r="UB124" s="26"/>
      <c r="UC124" s="26"/>
      <c r="UD124" s="26"/>
      <c r="UE124" s="26"/>
      <c r="UF124" s="26"/>
      <c r="UG124" s="26"/>
      <c r="UH124" s="26"/>
      <c r="UI124" s="26"/>
      <c r="UJ124" s="26"/>
      <c r="UK124" s="26"/>
      <c r="UL124" s="26"/>
      <c r="UM124" s="26"/>
      <c r="UN124" s="26"/>
      <c r="UO124" s="26"/>
      <c r="UP124" s="26"/>
      <c r="UQ124" s="26"/>
      <c r="UR124" s="26"/>
      <c r="US124" s="26"/>
      <c r="UT124" s="26"/>
      <c r="UU124" s="26"/>
      <c r="UV124" s="26"/>
      <c r="UW124" s="26"/>
      <c r="UX124" s="26"/>
      <c r="UY124" s="26"/>
      <c r="UZ124" s="26"/>
      <c r="VA124" s="26"/>
      <c r="VB124" s="26"/>
      <c r="VC124" s="26"/>
      <c r="VD124" s="26"/>
      <c r="VE124" s="26"/>
      <c r="VF124" s="26"/>
      <c r="VG124" s="26"/>
      <c r="VH124" s="26"/>
      <c r="VI124" s="26"/>
      <c r="VJ124" s="26"/>
      <c r="VK124" s="26"/>
      <c r="VL124" s="26"/>
      <c r="VM124" s="26"/>
      <c r="VN124" s="26"/>
      <c r="VO124" s="26"/>
      <c r="VP124" s="26"/>
      <c r="VQ124" s="26"/>
      <c r="VR124" s="26"/>
      <c r="VS124" s="26"/>
      <c r="VT124" s="26"/>
      <c r="VU124" s="26"/>
      <c r="VV124" s="26"/>
      <c r="VW124" s="26"/>
      <c r="VX124" s="26"/>
      <c r="VY124" s="26"/>
      <c r="VZ124" s="26"/>
      <c r="WA124" s="26"/>
      <c r="WB124" s="26"/>
      <c r="WC124" s="26"/>
      <c r="WD124" s="26"/>
      <c r="WE124" s="26"/>
      <c r="WF124" s="26"/>
      <c r="WG124" s="26"/>
      <c r="WH124" s="26"/>
      <c r="WI124" s="26"/>
      <c r="WJ124" s="26"/>
      <c r="WK124" s="26"/>
      <c r="WL124" s="26"/>
      <c r="WM124" s="26"/>
      <c r="WN124" s="26"/>
      <c r="WO124" s="26"/>
      <c r="WP124" s="26"/>
      <c r="WQ124" s="26"/>
      <c r="WR124" s="26"/>
      <c r="WS124" s="26"/>
      <c r="WT124" s="26"/>
      <c r="WU124" s="26"/>
      <c r="WV124" s="26"/>
      <c r="WW124" s="26"/>
      <c r="WX124" s="26"/>
      <c r="WY124" s="26"/>
      <c r="WZ124" s="26"/>
      <c r="XA124" s="26"/>
      <c r="XB124" s="26"/>
      <c r="XC124" s="26"/>
      <c r="XD124" s="26"/>
      <c r="XE124" s="26"/>
      <c r="XF124" s="26"/>
      <c r="XG124" s="26"/>
      <c r="XH124" s="26"/>
      <c r="XI124" s="26"/>
      <c r="XJ124" s="26"/>
      <c r="XK124" s="26"/>
      <c r="XL124" s="26"/>
      <c r="XM124" s="26"/>
      <c r="XN124" s="26"/>
      <c r="XO124" s="26"/>
      <c r="XP124" s="26"/>
      <c r="XQ124" s="26"/>
      <c r="XR124" s="26"/>
      <c r="XS124" s="26"/>
      <c r="XT124" s="26"/>
      <c r="XU124" s="26"/>
      <c r="XV124" s="26"/>
      <c r="XW124" s="26"/>
      <c r="XX124" s="26"/>
      <c r="XY124" s="26"/>
      <c r="XZ124" s="26"/>
      <c r="YA124" s="26"/>
      <c r="YB124" s="26"/>
      <c r="YC124" s="26"/>
      <c r="YD124" s="26"/>
      <c r="YE124" s="26"/>
      <c r="YF124" s="26"/>
      <c r="YG124" s="26"/>
      <c r="YH124" s="26"/>
      <c r="YI124" s="26"/>
      <c r="YJ124" s="26"/>
      <c r="YK124" s="26"/>
      <c r="YL124" s="26"/>
      <c r="YM124" s="26"/>
      <c r="YN124" s="26"/>
      <c r="YO124" s="26"/>
      <c r="YP124" s="26"/>
      <c r="YQ124" s="26"/>
      <c r="YR124" s="26"/>
      <c r="YS124" s="26"/>
      <c r="YT124" s="26"/>
      <c r="YU124" s="26"/>
      <c r="YV124" s="26"/>
      <c r="YW124" s="26"/>
      <c r="YX124" s="26"/>
      <c r="YY124" s="26"/>
      <c r="YZ124" s="26"/>
      <c r="ZA124" s="26"/>
      <c r="ZB124" s="26"/>
      <c r="ZC124" s="26"/>
      <c r="ZD124" s="26"/>
      <c r="ZE124" s="26"/>
      <c r="ZF124" s="26"/>
      <c r="ZG124" s="26"/>
      <c r="ZH124" s="26"/>
      <c r="ZI124" s="26"/>
      <c r="ZJ124" s="26"/>
      <c r="ZK124" s="26"/>
      <c r="ZL124" s="26"/>
      <c r="ZM124" s="26"/>
      <c r="ZN124" s="26"/>
      <c r="ZO124" s="26"/>
      <c r="ZP124" s="26"/>
      <c r="ZQ124" s="26"/>
      <c r="ZR124" s="26"/>
      <c r="ZS124" s="26"/>
      <c r="ZT124" s="26"/>
      <c r="ZU124" s="26"/>
      <c r="ZV124" s="26"/>
      <c r="ZW124" s="26"/>
      <c r="ZX124" s="26"/>
      <c r="ZY124" s="26"/>
      <c r="ZZ124" s="26"/>
      <c r="AAA124" s="26"/>
      <c r="AAB124" s="26"/>
      <c r="AAC124" s="26"/>
      <c r="AAD124" s="26"/>
      <c r="AAE124" s="26"/>
      <c r="AAF124" s="26"/>
      <c r="AAG124" s="26"/>
      <c r="AAH124" s="26"/>
      <c r="AAI124" s="26"/>
      <c r="AAJ124" s="26"/>
      <c r="AAK124" s="26"/>
      <c r="AAL124" s="26"/>
      <c r="AAM124" s="26"/>
      <c r="AAN124" s="26"/>
      <c r="AAO124" s="26"/>
      <c r="AAP124" s="26"/>
      <c r="AAQ124" s="26"/>
      <c r="AAR124" s="26"/>
      <c r="AAS124" s="26"/>
      <c r="AAT124" s="26"/>
      <c r="AAU124" s="26"/>
      <c r="AAV124" s="26"/>
      <c r="AAW124" s="26"/>
      <c r="AAX124" s="26"/>
      <c r="AAY124" s="26"/>
      <c r="AAZ124" s="26"/>
      <c r="ABA124" s="26"/>
      <c r="ABB124" s="26"/>
      <c r="ABC124" s="26"/>
      <c r="ABD124" s="26"/>
      <c r="ABE124" s="26"/>
      <c r="ABF124" s="26"/>
      <c r="ABG124" s="26"/>
      <c r="ABH124" s="26"/>
      <c r="ABI124" s="26"/>
      <c r="ABJ124" s="26"/>
      <c r="ABK124" s="26"/>
      <c r="ABL124" s="26"/>
      <c r="ABM124" s="26"/>
      <c r="ABN124" s="26"/>
      <c r="ABO124" s="26"/>
      <c r="ABP124" s="26"/>
      <c r="ABQ124" s="26"/>
      <c r="ABR124" s="26"/>
      <c r="ABS124" s="26"/>
      <c r="ABT124" s="26"/>
      <c r="ABU124" s="26"/>
      <c r="ABV124" s="26"/>
      <c r="ABW124" s="26"/>
      <c r="ABX124" s="26"/>
      <c r="ABY124" s="26"/>
      <c r="ABZ124" s="26"/>
      <c r="ACA124" s="26"/>
      <c r="ACB124" s="26"/>
      <c r="ACC124" s="26"/>
      <c r="ACD124" s="26"/>
      <c r="ACE124" s="26"/>
      <c r="ACF124" s="26"/>
      <c r="ACG124" s="26"/>
      <c r="ACH124" s="26"/>
      <c r="ACI124" s="26"/>
      <c r="ACJ124" s="26"/>
      <c r="ACK124" s="26"/>
      <c r="ACL124" s="26"/>
      <c r="ACM124" s="26"/>
      <c r="ACN124" s="26"/>
      <c r="ACO124" s="26"/>
      <c r="ACP124" s="26"/>
      <c r="ACQ124" s="26"/>
      <c r="ACR124" s="26"/>
      <c r="ACS124" s="26"/>
      <c r="ACT124" s="26"/>
      <c r="ACU124" s="26"/>
      <c r="ACV124" s="26"/>
      <c r="ACW124" s="26"/>
      <c r="ACX124" s="26"/>
      <c r="ACY124" s="26"/>
      <c r="ACZ124" s="26"/>
      <c r="ADA124" s="26"/>
      <c r="ADB124" s="26"/>
      <c r="ADC124" s="26"/>
      <c r="ADD124" s="26"/>
      <c r="ADE124" s="26"/>
      <c r="ADF124" s="26"/>
      <c r="ADG124" s="26"/>
      <c r="ADH124" s="26"/>
      <c r="ADI124" s="26"/>
      <c r="ADJ124" s="26"/>
      <c r="ADK124" s="26"/>
      <c r="ADL124" s="26"/>
      <c r="ADM124" s="26"/>
      <c r="ADN124" s="26"/>
      <c r="ADO124" s="26"/>
      <c r="ADP124" s="26"/>
      <c r="ADQ124" s="26"/>
      <c r="ADR124" s="26"/>
      <c r="ADS124" s="26"/>
      <c r="ADT124" s="26"/>
      <c r="ADU124" s="26"/>
      <c r="ADV124" s="26"/>
      <c r="ADW124" s="26"/>
      <c r="ADX124" s="26"/>
      <c r="ADY124" s="26"/>
      <c r="ADZ124" s="26"/>
      <c r="AEA124" s="26"/>
      <c r="AEB124" s="26"/>
      <c r="AEC124" s="26"/>
      <c r="AED124" s="26"/>
      <c r="AEE124" s="26"/>
      <c r="AEF124" s="26"/>
      <c r="AEG124" s="26"/>
      <c r="AEH124" s="26"/>
      <c r="AEI124" s="26"/>
      <c r="AEJ124" s="26"/>
      <c r="AEK124" s="26"/>
      <c r="AEL124" s="26"/>
      <c r="AEM124" s="26"/>
      <c r="AEN124" s="26"/>
      <c r="AEO124" s="26"/>
      <c r="AEP124" s="26"/>
      <c r="AEQ124" s="26"/>
      <c r="AER124" s="26"/>
      <c r="AES124" s="26"/>
      <c r="AET124" s="26"/>
      <c r="AEU124" s="26"/>
      <c r="AEV124" s="26"/>
      <c r="AEW124" s="26"/>
      <c r="AEX124" s="26"/>
      <c r="AEY124" s="26"/>
      <c r="AEZ124" s="26"/>
      <c r="AFA124" s="26"/>
      <c r="AFB124" s="26"/>
      <c r="AFC124" s="26"/>
      <c r="AFD124" s="26"/>
      <c r="AFE124" s="26"/>
      <c r="AFF124" s="26"/>
      <c r="AFG124" s="26"/>
      <c r="AFH124" s="26"/>
      <c r="AFI124" s="26"/>
      <c r="AFJ124" s="26"/>
      <c r="AFK124" s="26"/>
      <c r="AFL124" s="26"/>
      <c r="AFM124" s="26"/>
      <c r="AFN124" s="26"/>
      <c r="AFO124" s="26"/>
      <c r="AFP124" s="26"/>
      <c r="AFQ124" s="26"/>
      <c r="AFR124" s="26"/>
      <c r="AFS124" s="26"/>
      <c r="AFT124" s="26"/>
      <c r="AFU124" s="26"/>
      <c r="AFV124" s="26"/>
      <c r="AFW124" s="26"/>
      <c r="AFX124" s="26"/>
      <c r="AFY124" s="26"/>
      <c r="AFZ124" s="26"/>
      <c r="AGA124" s="26"/>
      <c r="AGB124" s="26"/>
      <c r="AGC124" s="26"/>
      <c r="AGD124" s="26"/>
      <c r="AGE124" s="26"/>
      <c r="AGF124" s="26"/>
      <c r="AGG124" s="26"/>
      <c r="AGH124" s="26"/>
      <c r="AGI124" s="26"/>
      <c r="AGJ124" s="26"/>
      <c r="AGK124" s="26"/>
      <c r="AGL124" s="26"/>
      <c r="AGM124" s="26"/>
      <c r="AGN124" s="26"/>
      <c r="AGO124" s="26"/>
      <c r="AGP124" s="26"/>
      <c r="AGQ124" s="26"/>
      <c r="AGR124" s="26"/>
      <c r="AGS124" s="26"/>
      <c r="AGT124" s="26"/>
      <c r="AGU124" s="26"/>
      <c r="AGV124" s="26"/>
      <c r="AGW124" s="26"/>
      <c r="AGX124" s="26"/>
      <c r="AGY124" s="26"/>
      <c r="AGZ124" s="26"/>
      <c r="AHA124" s="26"/>
      <c r="AHB124" s="26"/>
      <c r="AHC124" s="26"/>
      <c r="AHD124" s="26"/>
      <c r="AHE124" s="26"/>
      <c r="AHF124" s="26"/>
      <c r="AHG124" s="26"/>
      <c r="AHH124" s="26"/>
      <c r="AHI124" s="26"/>
      <c r="AHJ124" s="26"/>
      <c r="AHK124" s="26"/>
      <c r="AHL124" s="26"/>
      <c r="AHM124" s="26"/>
      <c r="AHN124" s="26"/>
      <c r="AHO124" s="26"/>
      <c r="AHP124" s="26"/>
      <c r="AHQ124" s="26"/>
      <c r="AHR124" s="26"/>
      <c r="AHS124" s="26"/>
      <c r="AHT124" s="26"/>
      <c r="AHU124" s="26"/>
      <c r="AHV124" s="26"/>
      <c r="AHW124" s="26"/>
      <c r="AHX124" s="26"/>
      <c r="AHY124" s="26"/>
      <c r="AHZ124" s="26"/>
      <c r="AIA124" s="26"/>
      <c r="AIB124" s="26"/>
      <c r="AIC124" s="26"/>
      <c r="AID124" s="26"/>
      <c r="AIE124" s="26"/>
      <c r="AIF124" s="26"/>
      <c r="AIG124" s="26"/>
      <c r="AIH124" s="26"/>
      <c r="AII124" s="26"/>
      <c r="AIJ124" s="26"/>
      <c r="AIK124" s="26"/>
      <c r="AIL124" s="26"/>
      <c r="AIM124" s="26"/>
      <c r="AIN124" s="26"/>
      <c r="AIO124" s="26"/>
      <c r="AIP124" s="26"/>
      <c r="AIQ124" s="26"/>
      <c r="AIR124" s="26"/>
      <c r="AIS124" s="26"/>
      <c r="AIT124" s="26"/>
      <c r="AIU124" s="26"/>
      <c r="AIV124" s="26"/>
      <c r="AIW124" s="26"/>
      <c r="AIX124" s="26"/>
      <c r="AIY124" s="26"/>
      <c r="AIZ124" s="26"/>
      <c r="AJA124" s="26"/>
      <c r="AJB124" s="26"/>
      <c r="AJC124" s="26"/>
      <c r="AJD124" s="26"/>
      <c r="AJE124" s="26"/>
      <c r="AJF124" s="26"/>
      <c r="AJG124" s="26"/>
      <c r="AJH124" s="26"/>
      <c r="AJI124" s="26"/>
      <c r="AJJ124" s="26"/>
      <c r="AJK124" s="26"/>
      <c r="AJL124" s="26"/>
      <c r="AJM124" s="26"/>
      <c r="AJN124" s="26"/>
      <c r="AJO124" s="26"/>
      <c r="AJP124" s="26"/>
      <c r="AJQ124" s="26"/>
      <c r="AJR124" s="26"/>
      <c r="AJS124" s="26"/>
      <c r="AJT124" s="26"/>
      <c r="AJU124" s="26"/>
      <c r="AJV124" s="26"/>
      <c r="AJW124" s="26"/>
      <c r="AJX124" s="26"/>
      <c r="AJY124" s="26"/>
      <c r="AJZ124" s="26"/>
      <c r="AKA124" s="26"/>
      <c r="AKB124" s="26"/>
      <c r="AKC124" s="26"/>
      <c r="AKD124" s="26"/>
      <c r="AKE124" s="26"/>
      <c r="AKF124" s="26"/>
      <c r="AKG124" s="26"/>
      <c r="AKH124" s="26"/>
      <c r="AKI124" s="26"/>
      <c r="AKJ124" s="26"/>
      <c r="AKK124" s="26"/>
      <c r="AKL124" s="26"/>
      <c r="AKM124" s="26"/>
      <c r="AKN124" s="26"/>
      <c r="AKO124" s="26"/>
      <c r="AKP124" s="26"/>
      <c r="AKQ124" s="26"/>
      <c r="AKR124" s="26"/>
      <c r="AKS124" s="26"/>
      <c r="AKT124" s="26"/>
      <c r="AKU124" s="26"/>
      <c r="AKV124" s="26"/>
      <c r="AKW124" s="26"/>
      <c r="AKX124" s="26"/>
      <c r="AKY124" s="26"/>
      <c r="AKZ124" s="26"/>
      <c r="ALA124" s="26"/>
      <c r="ALB124" s="26"/>
      <c r="ALC124" s="26"/>
      <c r="ALD124" s="26"/>
      <c r="ALE124" s="26"/>
      <c r="ALF124" s="26"/>
      <c r="ALG124" s="26"/>
      <c r="ALH124" s="26"/>
      <c r="ALI124" s="26"/>
      <c r="ALJ124" s="26"/>
      <c r="ALK124" s="26"/>
      <c r="ALL124" s="26"/>
      <c r="ALM124" s="26"/>
      <c r="ALN124" s="26"/>
      <c r="ALO124" s="26"/>
      <c r="ALP124" s="26"/>
      <c r="ALQ124" s="26"/>
      <c r="ALR124" s="26"/>
      <c r="ALS124" s="26"/>
      <c r="ALT124" s="26"/>
      <c r="ALU124" s="26"/>
      <c r="ALV124" s="26"/>
      <c r="ALW124" s="26"/>
      <c r="ALX124" s="26"/>
      <c r="ALY124" s="26"/>
      <c r="ALZ124" s="26"/>
      <c r="AMA124" s="26"/>
      <c r="AMB124" s="26"/>
      <c r="AMC124" s="26"/>
      <c r="AMD124" s="26"/>
      <c r="AME124" s="26"/>
      <c r="AMF124" s="26"/>
      <c r="AMG124" s="26"/>
      <c r="AMH124" s="26"/>
      <c r="AMI124" s="26"/>
      <c r="AMJ124" s="26"/>
    </row>
    <row r="125" spans="1:1024" s="26" customFormat="1" hidden="1">
      <c r="A125" s="27">
        <v>1130085</v>
      </c>
      <c r="B125" s="83" t="s">
        <v>183</v>
      </c>
      <c r="C125" s="27">
        <v>100</v>
      </c>
      <c r="D125" s="41">
        <v>2</v>
      </c>
      <c r="E125" s="44">
        <v>1</v>
      </c>
      <c r="F125" s="43" t="s">
        <v>47</v>
      </c>
      <c r="G125" s="84" t="s">
        <v>263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</row>
    <row r="126" spans="1:1024" s="26" customFormat="1" ht="30" hidden="1">
      <c r="A126" s="27">
        <v>1130086</v>
      </c>
      <c r="B126" s="87" t="s">
        <v>180</v>
      </c>
      <c r="C126" s="88">
        <v>115</v>
      </c>
      <c r="D126" s="41">
        <v>2</v>
      </c>
      <c r="E126" s="44">
        <v>1</v>
      </c>
      <c r="F126" s="43" t="s">
        <v>47</v>
      </c>
      <c r="G126" s="10" t="s">
        <v>98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</row>
    <row r="127" spans="1:1024" hidden="1">
      <c r="A127" s="27">
        <v>1130087</v>
      </c>
      <c r="B127" s="83" t="s">
        <v>182</v>
      </c>
      <c r="C127" s="27">
        <v>150</v>
      </c>
      <c r="D127" s="41">
        <v>8</v>
      </c>
      <c r="E127" s="44">
        <v>1</v>
      </c>
      <c r="F127" s="43" t="s">
        <v>47</v>
      </c>
      <c r="G127" s="84" t="s">
        <v>264</v>
      </c>
    </row>
    <row r="128" spans="1:1024" hidden="1">
      <c r="A128" s="27">
        <v>1130089</v>
      </c>
      <c r="B128" s="83" t="s">
        <v>213</v>
      </c>
      <c r="C128" s="27">
        <v>80</v>
      </c>
      <c r="D128" s="41">
        <v>1</v>
      </c>
      <c r="E128" s="44">
        <v>1</v>
      </c>
      <c r="F128" s="43" t="s">
        <v>47</v>
      </c>
      <c r="G128" s="10" t="s">
        <v>104</v>
      </c>
    </row>
    <row r="129" spans="1:1024" hidden="1">
      <c r="A129" s="27">
        <v>1130091</v>
      </c>
      <c r="B129" s="83" t="s">
        <v>215</v>
      </c>
      <c r="C129" s="27">
        <v>20</v>
      </c>
      <c r="D129" s="41">
        <v>1</v>
      </c>
      <c r="E129" s="44">
        <v>1</v>
      </c>
      <c r="F129" s="43" t="s">
        <v>47</v>
      </c>
      <c r="G129" s="10" t="s">
        <v>48</v>
      </c>
    </row>
    <row r="130" spans="1:1024" hidden="1">
      <c r="A130" s="27">
        <v>1130096</v>
      </c>
      <c r="B130" s="83" t="s">
        <v>154</v>
      </c>
      <c r="C130" s="27">
        <v>150</v>
      </c>
      <c r="D130" s="41">
        <v>1</v>
      </c>
      <c r="E130" s="44">
        <v>1</v>
      </c>
      <c r="F130" s="43" t="s">
        <v>47</v>
      </c>
      <c r="G130" s="10" t="s">
        <v>43</v>
      </c>
    </row>
    <row r="131" spans="1:1024" hidden="1">
      <c r="A131" s="27">
        <v>1130102</v>
      </c>
      <c r="B131" s="83" t="s">
        <v>307</v>
      </c>
      <c r="C131" s="27">
        <v>100</v>
      </c>
      <c r="D131" s="41">
        <v>1</v>
      </c>
      <c r="E131" s="44">
        <v>1</v>
      </c>
      <c r="F131" s="43" t="s">
        <v>47</v>
      </c>
      <c r="G131" s="10" t="s">
        <v>66</v>
      </c>
    </row>
    <row r="132" spans="1:1024" hidden="1">
      <c r="A132" s="27">
        <v>1130104</v>
      </c>
      <c r="B132" s="83" t="s">
        <v>274</v>
      </c>
      <c r="C132" s="27">
        <v>1000</v>
      </c>
      <c r="D132" s="41">
        <v>8</v>
      </c>
      <c r="E132" s="44">
        <v>1</v>
      </c>
      <c r="F132" s="43" t="s">
        <v>47</v>
      </c>
      <c r="G132" s="84" t="s">
        <v>275</v>
      </c>
    </row>
    <row r="133" spans="1:1024" hidden="1">
      <c r="A133" s="27">
        <v>1130105</v>
      </c>
      <c r="B133" s="83" t="s">
        <v>110</v>
      </c>
      <c r="C133" s="27">
        <v>20</v>
      </c>
      <c r="D133" s="41">
        <v>1</v>
      </c>
      <c r="E133" s="27">
        <v>2</v>
      </c>
      <c r="F133" s="46" t="s">
        <v>50</v>
      </c>
      <c r="G133" s="86" t="s">
        <v>80</v>
      </c>
    </row>
    <row r="134" spans="1:1024" hidden="1">
      <c r="A134" s="27">
        <v>1130106</v>
      </c>
      <c r="B134" s="83" t="s">
        <v>113</v>
      </c>
      <c r="C134" s="27">
        <v>300</v>
      </c>
      <c r="D134" s="41">
        <v>1</v>
      </c>
      <c r="E134" s="44">
        <v>2</v>
      </c>
      <c r="F134" s="43" t="s">
        <v>50</v>
      </c>
      <c r="G134" s="10" t="s">
        <v>48</v>
      </c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  <c r="TK134" s="26"/>
      <c r="TL134" s="26"/>
      <c r="TM134" s="26"/>
      <c r="TN134" s="26"/>
      <c r="TO134" s="26"/>
      <c r="TP134" s="26"/>
      <c r="TQ134" s="26"/>
      <c r="TR134" s="26"/>
      <c r="TS134" s="26"/>
      <c r="TT134" s="26"/>
      <c r="TU134" s="26"/>
      <c r="TV134" s="26"/>
      <c r="TW134" s="26"/>
      <c r="TX134" s="26"/>
      <c r="TY134" s="26"/>
      <c r="TZ134" s="26"/>
      <c r="UA134" s="26"/>
      <c r="UB134" s="26"/>
      <c r="UC134" s="26"/>
      <c r="UD134" s="26"/>
      <c r="UE134" s="26"/>
      <c r="UF134" s="26"/>
      <c r="UG134" s="26"/>
      <c r="UH134" s="26"/>
      <c r="UI134" s="26"/>
      <c r="UJ134" s="26"/>
      <c r="UK134" s="26"/>
      <c r="UL134" s="26"/>
      <c r="UM134" s="26"/>
      <c r="UN134" s="26"/>
      <c r="UO134" s="26"/>
      <c r="UP134" s="26"/>
      <c r="UQ134" s="26"/>
      <c r="UR134" s="26"/>
      <c r="US134" s="26"/>
      <c r="UT134" s="26"/>
      <c r="UU134" s="26"/>
      <c r="UV134" s="26"/>
      <c r="UW134" s="26"/>
      <c r="UX134" s="26"/>
      <c r="UY134" s="26"/>
      <c r="UZ134" s="26"/>
      <c r="VA134" s="26"/>
      <c r="VB134" s="26"/>
      <c r="VC134" s="26"/>
      <c r="VD134" s="26"/>
      <c r="VE134" s="26"/>
      <c r="VF134" s="26"/>
      <c r="VG134" s="26"/>
      <c r="VH134" s="26"/>
      <c r="VI134" s="26"/>
      <c r="VJ134" s="26"/>
      <c r="VK134" s="26"/>
      <c r="VL134" s="26"/>
      <c r="VM134" s="26"/>
      <c r="VN134" s="26"/>
      <c r="VO134" s="26"/>
      <c r="VP134" s="26"/>
      <c r="VQ134" s="26"/>
      <c r="VR134" s="26"/>
      <c r="VS134" s="26"/>
      <c r="VT134" s="26"/>
      <c r="VU134" s="26"/>
      <c r="VV134" s="26"/>
      <c r="VW134" s="26"/>
      <c r="VX134" s="26"/>
      <c r="VY134" s="26"/>
      <c r="VZ134" s="26"/>
      <c r="WA134" s="26"/>
      <c r="WB134" s="26"/>
      <c r="WC134" s="26"/>
      <c r="WD134" s="26"/>
      <c r="WE134" s="26"/>
      <c r="WF134" s="26"/>
      <c r="WG134" s="26"/>
      <c r="WH134" s="26"/>
      <c r="WI134" s="26"/>
      <c r="WJ134" s="26"/>
      <c r="WK134" s="26"/>
      <c r="WL134" s="26"/>
      <c r="WM134" s="26"/>
      <c r="WN134" s="26"/>
      <c r="WO134" s="26"/>
      <c r="WP134" s="26"/>
      <c r="WQ134" s="26"/>
      <c r="WR134" s="26"/>
      <c r="WS134" s="26"/>
      <c r="WT134" s="26"/>
      <c r="WU134" s="26"/>
      <c r="WV134" s="26"/>
      <c r="WW134" s="26"/>
      <c r="WX134" s="26"/>
      <c r="WY134" s="26"/>
      <c r="WZ134" s="26"/>
      <c r="XA134" s="26"/>
      <c r="XB134" s="26"/>
      <c r="XC134" s="26"/>
      <c r="XD134" s="26"/>
      <c r="XE134" s="26"/>
      <c r="XF134" s="26"/>
      <c r="XG134" s="26"/>
      <c r="XH134" s="26"/>
      <c r="XI134" s="26"/>
      <c r="XJ134" s="26"/>
      <c r="XK134" s="26"/>
      <c r="XL134" s="26"/>
      <c r="XM134" s="26"/>
      <c r="XN134" s="26"/>
      <c r="XO134" s="26"/>
      <c r="XP134" s="26"/>
      <c r="XQ134" s="26"/>
      <c r="XR134" s="26"/>
      <c r="XS134" s="26"/>
      <c r="XT134" s="26"/>
      <c r="XU134" s="26"/>
      <c r="XV134" s="26"/>
      <c r="XW134" s="26"/>
      <c r="XX134" s="26"/>
      <c r="XY134" s="26"/>
      <c r="XZ134" s="26"/>
      <c r="YA134" s="26"/>
      <c r="YB134" s="26"/>
      <c r="YC134" s="26"/>
      <c r="YD134" s="26"/>
      <c r="YE134" s="26"/>
      <c r="YF134" s="26"/>
      <c r="YG134" s="26"/>
      <c r="YH134" s="26"/>
      <c r="YI134" s="26"/>
      <c r="YJ134" s="26"/>
      <c r="YK134" s="26"/>
      <c r="YL134" s="26"/>
      <c r="YM134" s="26"/>
      <c r="YN134" s="26"/>
      <c r="YO134" s="26"/>
      <c r="YP134" s="26"/>
      <c r="YQ134" s="26"/>
      <c r="YR134" s="26"/>
      <c r="YS134" s="26"/>
      <c r="YT134" s="26"/>
      <c r="YU134" s="26"/>
      <c r="YV134" s="26"/>
      <c r="YW134" s="26"/>
      <c r="YX134" s="26"/>
      <c r="YY134" s="26"/>
      <c r="YZ134" s="26"/>
      <c r="ZA134" s="26"/>
      <c r="ZB134" s="26"/>
      <c r="ZC134" s="26"/>
      <c r="ZD134" s="26"/>
      <c r="ZE134" s="26"/>
      <c r="ZF134" s="26"/>
      <c r="ZG134" s="26"/>
      <c r="ZH134" s="26"/>
      <c r="ZI134" s="26"/>
      <c r="ZJ134" s="26"/>
      <c r="ZK134" s="26"/>
      <c r="ZL134" s="26"/>
      <c r="ZM134" s="26"/>
      <c r="ZN134" s="26"/>
      <c r="ZO134" s="26"/>
      <c r="ZP134" s="26"/>
      <c r="ZQ134" s="26"/>
      <c r="ZR134" s="26"/>
      <c r="ZS134" s="26"/>
      <c r="ZT134" s="26"/>
      <c r="ZU134" s="26"/>
      <c r="ZV134" s="26"/>
      <c r="ZW134" s="26"/>
      <c r="ZX134" s="26"/>
      <c r="ZY134" s="26"/>
      <c r="ZZ134" s="26"/>
      <c r="AAA134" s="26"/>
      <c r="AAB134" s="26"/>
      <c r="AAC134" s="26"/>
      <c r="AAD134" s="26"/>
      <c r="AAE134" s="26"/>
      <c r="AAF134" s="26"/>
      <c r="AAG134" s="26"/>
      <c r="AAH134" s="26"/>
      <c r="AAI134" s="26"/>
      <c r="AAJ134" s="26"/>
      <c r="AAK134" s="26"/>
      <c r="AAL134" s="26"/>
      <c r="AAM134" s="26"/>
      <c r="AAN134" s="26"/>
      <c r="AAO134" s="26"/>
      <c r="AAP134" s="26"/>
      <c r="AAQ134" s="26"/>
      <c r="AAR134" s="26"/>
      <c r="AAS134" s="26"/>
      <c r="AAT134" s="26"/>
      <c r="AAU134" s="26"/>
      <c r="AAV134" s="26"/>
      <c r="AAW134" s="26"/>
      <c r="AAX134" s="26"/>
      <c r="AAY134" s="26"/>
      <c r="AAZ134" s="26"/>
      <c r="ABA134" s="26"/>
      <c r="ABB134" s="26"/>
      <c r="ABC134" s="26"/>
      <c r="ABD134" s="26"/>
      <c r="ABE134" s="26"/>
      <c r="ABF134" s="26"/>
      <c r="ABG134" s="26"/>
      <c r="ABH134" s="26"/>
      <c r="ABI134" s="26"/>
      <c r="ABJ134" s="26"/>
      <c r="ABK134" s="26"/>
      <c r="ABL134" s="26"/>
      <c r="ABM134" s="26"/>
      <c r="ABN134" s="26"/>
      <c r="ABO134" s="26"/>
      <c r="ABP134" s="26"/>
      <c r="ABQ134" s="26"/>
      <c r="ABR134" s="26"/>
      <c r="ABS134" s="26"/>
      <c r="ABT134" s="26"/>
      <c r="ABU134" s="26"/>
      <c r="ABV134" s="26"/>
      <c r="ABW134" s="26"/>
      <c r="ABX134" s="26"/>
      <c r="ABY134" s="26"/>
      <c r="ABZ134" s="26"/>
      <c r="ACA134" s="26"/>
      <c r="ACB134" s="26"/>
      <c r="ACC134" s="26"/>
      <c r="ACD134" s="26"/>
      <c r="ACE134" s="26"/>
      <c r="ACF134" s="26"/>
      <c r="ACG134" s="26"/>
      <c r="ACH134" s="26"/>
      <c r="ACI134" s="26"/>
      <c r="ACJ134" s="26"/>
      <c r="ACK134" s="26"/>
      <c r="ACL134" s="26"/>
      <c r="ACM134" s="26"/>
      <c r="ACN134" s="26"/>
      <c r="ACO134" s="26"/>
      <c r="ACP134" s="26"/>
      <c r="ACQ134" s="26"/>
      <c r="ACR134" s="26"/>
      <c r="ACS134" s="26"/>
      <c r="ACT134" s="26"/>
      <c r="ACU134" s="26"/>
      <c r="ACV134" s="26"/>
      <c r="ACW134" s="26"/>
      <c r="ACX134" s="26"/>
      <c r="ACY134" s="26"/>
      <c r="ACZ134" s="26"/>
      <c r="ADA134" s="26"/>
      <c r="ADB134" s="26"/>
      <c r="ADC134" s="26"/>
      <c r="ADD134" s="26"/>
      <c r="ADE134" s="26"/>
      <c r="ADF134" s="26"/>
      <c r="ADG134" s="26"/>
      <c r="ADH134" s="26"/>
      <c r="ADI134" s="26"/>
      <c r="ADJ134" s="26"/>
      <c r="ADK134" s="26"/>
      <c r="ADL134" s="26"/>
      <c r="ADM134" s="26"/>
      <c r="ADN134" s="26"/>
      <c r="ADO134" s="26"/>
      <c r="ADP134" s="26"/>
      <c r="ADQ134" s="26"/>
      <c r="ADR134" s="26"/>
      <c r="ADS134" s="26"/>
      <c r="ADT134" s="26"/>
      <c r="ADU134" s="26"/>
      <c r="ADV134" s="26"/>
      <c r="ADW134" s="26"/>
      <c r="ADX134" s="26"/>
      <c r="ADY134" s="26"/>
      <c r="ADZ134" s="26"/>
      <c r="AEA134" s="26"/>
      <c r="AEB134" s="26"/>
      <c r="AEC134" s="26"/>
      <c r="AED134" s="26"/>
      <c r="AEE134" s="26"/>
      <c r="AEF134" s="26"/>
      <c r="AEG134" s="26"/>
      <c r="AEH134" s="26"/>
      <c r="AEI134" s="26"/>
      <c r="AEJ134" s="26"/>
      <c r="AEK134" s="26"/>
      <c r="AEL134" s="26"/>
      <c r="AEM134" s="26"/>
      <c r="AEN134" s="26"/>
      <c r="AEO134" s="26"/>
      <c r="AEP134" s="26"/>
      <c r="AEQ134" s="26"/>
      <c r="AER134" s="26"/>
      <c r="AES134" s="26"/>
      <c r="AET134" s="26"/>
      <c r="AEU134" s="26"/>
      <c r="AEV134" s="26"/>
      <c r="AEW134" s="26"/>
      <c r="AEX134" s="26"/>
      <c r="AEY134" s="26"/>
      <c r="AEZ134" s="26"/>
      <c r="AFA134" s="26"/>
      <c r="AFB134" s="26"/>
      <c r="AFC134" s="26"/>
      <c r="AFD134" s="26"/>
      <c r="AFE134" s="26"/>
      <c r="AFF134" s="26"/>
      <c r="AFG134" s="26"/>
      <c r="AFH134" s="26"/>
      <c r="AFI134" s="26"/>
      <c r="AFJ134" s="26"/>
      <c r="AFK134" s="26"/>
      <c r="AFL134" s="26"/>
      <c r="AFM134" s="26"/>
      <c r="AFN134" s="26"/>
      <c r="AFO134" s="26"/>
      <c r="AFP134" s="26"/>
      <c r="AFQ134" s="26"/>
      <c r="AFR134" s="26"/>
      <c r="AFS134" s="26"/>
      <c r="AFT134" s="26"/>
      <c r="AFU134" s="26"/>
      <c r="AFV134" s="26"/>
      <c r="AFW134" s="26"/>
      <c r="AFX134" s="26"/>
      <c r="AFY134" s="26"/>
      <c r="AFZ134" s="26"/>
      <c r="AGA134" s="26"/>
      <c r="AGB134" s="26"/>
      <c r="AGC134" s="26"/>
      <c r="AGD134" s="26"/>
      <c r="AGE134" s="26"/>
      <c r="AGF134" s="26"/>
      <c r="AGG134" s="26"/>
      <c r="AGH134" s="26"/>
      <c r="AGI134" s="26"/>
      <c r="AGJ134" s="26"/>
      <c r="AGK134" s="26"/>
      <c r="AGL134" s="26"/>
      <c r="AGM134" s="26"/>
      <c r="AGN134" s="26"/>
      <c r="AGO134" s="26"/>
      <c r="AGP134" s="26"/>
      <c r="AGQ134" s="26"/>
      <c r="AGR134" s="26"/>
      <c r="AGS134" s="26"/>
      <c r="AGT134" s="26"/>
      <c r="AGU134" s="26"/>
      <c r="AGV134" s="26"/>
      <c r="AGW134" s="26"/>
      <c r="AGX134" s="26"/>
      <c r="AGY134" s="26"/>
      <c r="AGZ134" s="26"/>
      <c r="AHA134" s="26"/>
      <c r="AHB134" s="26"/>
      <c r="AHC134" s="26"/>
      <c r="AHD134" s="26"/>
      <c r="AHE134" s="26"/>
      <c r="AHF134" s="26"/>
      <c r="AHG134" s="26"/>
      <c r="AHH134" s="26"/>
      <c r="AHI134" s="26"/>
      <c r="AHJ134" s="26"/>
      <c r="AHK134" s="26"/>
      <c r="AHL134" s="26"/>
      <c r="AHM134" s="26"/>
      <c r="AHN134" s="26"/>
      <c r="AHO134" s="26"/>
      <c r="AHP134" s="26"/>
      <c r="AHQ134" s="26"/>
      <c r="AHR134" s="26"/>
      <c r="AHS134" s="26"/>
      <c r="AHT134" s="26"/>
      <c r="AHU134" s="26"/>
      <c r="AHV134" s="26"/>
      <c r="AHW134" s="26"/>
      <c r="AHX134" s="26"/>
      <c r="AHY134" s="26"/>
      <c r="AHZ134" s="26"/>
      <c r="AIA134" s="26"/>
      <c r="AIB134" s="26"/>
      <c r="AIC134" s="26"/>
      <c r="AID134" s="26"/>
      <c r="AIE134" s="26"/>
      <c r="AIF134" s="26"/>
      <c r="AIG134" s="26"/>
      <c r="AIH134" s="26"/>
      <c r="AII134" s="26"/>
      <c r="AIJ134" s="26"/>
      <c r="AIK134" s="26"/>
      <c r="AIL134" s="26"/>
      <c r="AIM134" s="26"/>
      <c r="AIN134" s="26"/>
      <c r="AIO134" s="26"/>
      <c r="AIP134" s="26"/>
      <c r="AIQ134" s="26"/>
      <c r="AIR134" s="26"/>
      <c r="AIS134" s="26"/>
      <c r="AIT134" s="26"/>
      <c r="AIU134" s="26"/>
      <c r="AIV134" s="26"/>
      <c r="AIW134" s="26"/>
      <c r="AIX134" s="26"/>
      <c r="AIY134" s="26"/>
      <c r="AIZ134" s="26"/>
      <c r="AJA134" s="26"/>
      <c r="AJB134" s="26"/>
      <c r="AJC134" s="26"/>
      <c r="AJD134" s="26"/>
      <c r="AJE134" s="26"/>
      <c r="AJF134" s="26"/>
      <c r="AJG134" s="26"/>
      <c r="AJH134" s="26"/>
      <c r="AJI134" s="26"/>
      <c r="AJJ134" s="26"/>
      <c r="AJK134" s="26"/>
      <c r="AJL134" s="26"/>
      <c r="AJM134" s="26"/>
      <c r="AJN134" s="26"/>
      <c r="AJO134" s="26"/>
      <c r="AJP134" s="26"/>
      <c r="AJQ134" s="26"/>
      <c r="AJR134" s="26"/>
      <c r="AJS134" s="26"/>
      <c r="AJT134" s="26"/>
      <c r="AJU134" s="26"/>
      <c r="AJV134" s="26"/>
      <c r="AJW134" s="26"/>
      <c r="AJX134" s="26"/>
      <c r="AJY134" s="26"/>
      <c r="AJZ134" s="26"/>
      <c r="AKA134" s="26"/>
      <c r="AKB134" s="26"/>
      <c r="AKC134" s="26"/>
      <c r="AKD134" s="26"/>
      <c r="AKE134" s="26"/>
      <c r="AKF134" s="26"/>
      <c r="AKG134" s="26"/>
      <c r="AKH134" s="26"/>
      <c r="AKI134" s="26"/>
      <c r="AKJ134" s="26"/>
      <c r="AKK134" s="26"/>
      <c r="AKL134" s="26"/>
      <c r="AKM134" s="26"/>
      <c r="AKN134" s="26"/>
      <c r="AKO134" s="26"/>
      <c r="AKP134" s="26"/>
      <c r="AKQ134" s="26"/>
      <c r="AKR134" s="26"/>
      <c r="AKS134" s="26"/>
      <c r="AKT134" s="26"/>
      <c r="AKU134" s="26"/>
      <c r="AKV134" s="26"/>
      <c r="AKW134" s="26"/>
      <c r="AKX134" s="26"/>
      <c r="AKY134" s="26"/>
      <c r="AKZ134" s="26"/>
      <c r="ALA134" s="26"/>
      <c r="ALB134" s="26"/>
      <c r="ALC134" s="26"/>
      <c r="ALD134" s="26"/>
      <c r="ALE134" s="26"/>
      <c r="ALF134" s="26"/>
      <c r="ALG134" s="26"/>
      <c r="ALH134" s="26"/>
      <c r="ALI134" s="26"/>
      <c r="ALJ134" s="26"/>
      <c r="ALK134" s="26"/>
      <c r="ALL134" s="26"/>
      <c r="ALM134" s="26"/>
      <c r="ALN134" s="26"/>
      <c r="ALO134" s="26"/>
      <c r="ALP134" s="26"/>
      <c r="ALQ134" s="26"/>
      <c r="ALR134" s="26"/>
      <c r="ALS134" s="26"/>
      <c r="ALT134" s="26"/>
      <c r="ALU134" s="26"/>
      <c r="ALV134" s="26"/>
      <c r="ALW134" s="26"/>
      <c r="ALX134" s="26"/>
      <c r="ALY134" s="26"/>
      <c r="ALZ134" s="26"/>
      <c r="AMA134" s="26"/>
      <c r="AMB134" s="26"/>
      <c r="AMC134" s="26"/>
      <c r="AMD134" s="26"/>
      <c r="AME134" s="26"/>
      <c r="AMF134" s="26"/>
      <c r="AMG134" s="26"/>
      <c r="AMH134" s="26"/>
      <c r="AMI134" s="26"/>
      <c r="AMJ134" s="26"/>
    </row>
    <row r="135" spans="1:1024" hidden="1">
      <c r="A135" s="27">
        <v>1130107</v>
      </c>
      <c r="B135" s="83" t="s">
        <v>308</v>
      </c>
      <c r="C135" s="27">
        <v>230</v>
      </c>
      <c r="D135" s="41">
        <v>1</v>
      </c>
      <c r="E135" s="44">
        <v>2</v>
      </c>
      <c r="F135" s="43" t="s">
        <v>50</v>
      </c>
      <c r="G135" s="10" t="s">
        <v>75</v>
      </c>
    </row>
    <row r="136" spans="1:1024" hidden="1">
      <c r="A136" s="27">
        <v>1130111</v>
      </c>
      <c r="B136" s="83" t="s">
        <v>309</v>
      </c>
      <c r="C136" s="27">
        <v>90</v>
      </c>
      <c r="D136" s="41">
        <v>2</v>
      </c>
      <c r="E136" s="44">
        <v>1</v>
      </c>
      <c r="F136" s="43" t="s">
        <v>47</v>
      </c>
      <c r="G136" s="10" t="s">
        <v>56</v>
      </c>
    </row>
    <row r="137" spans="1:1024" hidden="1">
      <c r="A137" s="27">
        <v>1130118</v>
      </c>
      <c r="B137" s="83" t="s">
        <v>57</v>
      </c>
      <c r="C137" s="27">
        <v>80</v>
      </c>
      <c r="D137" s="41">
        <v>1</v>
      </c>
      <c r="E137" s="44">
        <v>1</v>
      </c>
      <c r="F137" s="43" t="s">
        <v>47</v>
      </c>
      <c r="G137" s="10" t="s">
        <v>58</v>
      </c>
    </row>
    <row r="138" spans="1:1024" hidden="1">
      <c r="A138" s="27">
        <v>1130119</v>
      </c>
      <c r="B138" s="85" t="s">
        <v>302</v>
      </c>
      <c r="C138" s="27">
        <v>355</v>
      </c>
      <c r="D138" s="41">
        <v>4</v>
      </c>
      <c r="E138" s="44">
        <v>1</v>
      </c>
      <c r="F138" s="43" t="s">
        <v>47</v>
      </c>
      <c r="G138" s="84" t="s">
        <v>265</v>
      </c>
    </row>
    <row r="139" spans="1:1024" hidden="1">
      <c r="A139" s="27">
        <v>1130120</v>
      </c>
      <c r="B139" s="83" t="s">
        <v>76</v>
      </c>
      <c r="C139" s="27">
        <v>320</v>
      </c>
      <c r="D139" s="41">
        <v>2</v>
      </c>
      <c r="E139" s="44">
        <v>1</v>
      </c>
      <c r="F139" s="43" t="s">
        <v>47</v>
      </c>
      <c r="G139" s="84" t="s">
        <v>266</v>
      </c>
    </row>
    <row r="140" spans="1:1024" hidden="1">
      <c r="A140" s="27">
        <v>1130122</v>
      </c>
      <c r="B140" s="83" t="s">
        <v>49</v>
      </c>
      <c r="C140" s="27">
        <v>1500</v>
      </c>
      <c r="D140" s="41">
        <v>3</v>
      </c>
      <c r="E140" s="44">
        <v>2</v>
      </c>
      <c r="F140" s="43" t="s">
        <v>50</v>
      </c>
      <c r="G140" s="84" t="s">
        <v>299</v>
      </c>
    </row>
    <row r="141" spans="1:1024" hidden="1">
      <c r="A141" s="27">
        <v>1130124</v>
      </c>
      <c r="B141" s="83" t="s">
        <v>109</v>
      </c>
      <c r="C141" s="27">
        <v>100</v>
      </c>
      <c r="D141" s="41">
        <v>1</v>
      </c>
      <c r="E141" s="44">
        <v>2</v>
      </c>
      <c r="F141" s="43" t="s">
        <v>50</v>
      </c>
      <c r="G141" s="10" t="s">
        <v>77</v>
      </c>
    </row>
    <row r="142" spans="1:1024" hidden="1">
      <c r="A142" s="27">
        <v>1130125</v>
      </c>
      <c r="B142" s="83" t="s">
        <v>167</v>
      </c>
      <c r="C142" s="27">
        <v>400</v>
      </c>
      <c r="D142" s="41">
        <v>10</v>
      </c>
      <c r="E142" s="44">
        <v>1</v>
      </c>
      <c r="F142" s="43" t="s">
        <v>47</v>
      </c>
      <c r="G142" s="84" t="s">
        <v>269</v>
      </c>
    </row>
    <row r="143" spans="1:1024" hidden="1">
      <c r="A143" s="27">
        <v>1130126</v>
      </c>
      <c r="B143" s="83" t="s">
        <v>151</v>
      </c>
      <c r="C143" s="27">
        <v>30</v>
      </c>
      <c r="D143" s="41">
        <v>1</v>
      </c>
      <c r="E143" s="44">
        <v>1</v>
      </c>
      <c r="F143" s="43" t="s">
        <v>47</v>
      </c>
      <c r="G143" s="10" t="s">
        <v>43</v>
      </c>
    </row>
    <row r="144" spans="1:1024" hidden="1">
      <c r="A144" s="27">
        <v>1130127</v>
      </c>
      <c r="B144" s="83" t="s">
        <v>185</v>
      </c>
      <c r="C144" s="27">
        <v>120</v>
      </c>
      <c r="D144" s="41">
        <v>3</v>
      </c>
      <c r="E144" s="44">
        <v>1</v>
      </c>
      <c r="F144" s="43" t="s">
        <v>47</v>
      </c>
      <c r="G144" s="10" t="s">
        <v>186</v>
      </c>
    </row>
    <row r="145" spans="1:1024" hidden="1">
      <c r="A145" s="27">
        <v>1130128</v>
      </c>
      <c r="B145" s="83" t="s">
        <v>176</v>
      </c>
      <c r="C145" s="27">
        <v>300</v>
      </c>
      <c r="D145" s="41">
        <v>3</v>
      </c>
      <c r="E145" s="44">
        <v>1</v>
      </c>
      <c r="F145" s="43" t="s">
        <v>47</v>
      </c>
      <c r="G145" s="84" t="s">
        <v>273</v>
      </c>
    </row>
    <row r="146" spans="1:1024" hidden="1">
      <c r="A146" s="27">
        <v>1130132</v>
      </c>
      <c r="B146" s="83" t="s">
        <v>135</v>
      </c>
      <c r="C146" s="27">
        <v>385</v>
      </c>
      <c r="D146" s="41">
        <v>2</v>
      </c>
      <c r="E146" s="44">
        <v>1</v>
      </c>
      <c r="F146" s="43" t="s">
        <v>47</v>
      </c>
      <c r="G146" s="10" t="s">
        <v>56</v>
      </c>
    </row>
    <row r="147" spans="1:1024" hidden="1">
      <c r="A147" s="27">
        <v>1130133</v>
      </c>
      <c r="B147" s="83" t="s">
        <v>199</v>
      </c>
      <c r="C147" s="27">
        <v>300</v>
      </c>
      <c r="D147" s="41">
        <v>2</v>
      </c>
      <c r="E147" s="44">
        <v>1</v>
      </c>
      <c r="F147" s="43" t="s">
        <v>47</v>
      </c>
      <c r="G147" s="84" t="s">
        <v>188</v>
      </c>
    </row>
    <row r="148" spans="1:1024" hidden="1">
      <c r="A148" s="27">
        <v>1130135</v>
      </c>
      <c r="B148" s="83" t="s">
        <v>165</v>
      </c>
      <c r="C148" s="27">
        <v>185</v>
      </c>
      <c r="D148" s="41">
        <v>1</v>
      </c>
      <c r="E148" s="44">
        <v>1</v>
      </c>
      <c r="F148" s="43" t="s">
        <v>47</v>
      </c>
      <c r="G148" s="10" t="s">
        <v>43</v>
      </c>
    </row>
    <row r="149" spans="1:1024" hidden="1">
      <c r="A149" s="27">
        <v>1130136</v>
      </c>
      <c r="B149" s="83" t="s">
        <v>170</v>
      </c>
      <c r="C149" s="27">
        <v>355</v>
      </c>
      <c r="D149" s="41">
        <v>3</v>
      </c>
      <c r="E149" s="44">
        <v>1</v>
      </c>
      <c r="F149" s="43" t="s">
        <v>47</v>
      </c>
      <c r="G149" s="84" t="s">
        <v>325</v>
      </c>
    </row>
    <row r="150" spans="1:1024" hidden="1">
      <c r="A150" s="27">
        <v>1130139</v>
      </c>
      <c r="B150" s="83" t="s">
        <v>181</v>
      </c>
      <c r="C150" s="27">
        <v>350</v>
      </c>
      <c r="D150" s="41">
        <v>2</v>
      </c>
      <c r="E150" s="44">
        <v>1</v>
      </c>
      <c r="F150" s="45" t="s">
        <v>149</v>
      </c>
      <c r="G150" s="10" t="s">
        <v>130</v>
      </c>
    </row>
    <row r="151" spans="1:1024" hidden="1">
      <c r="A151" s="27">
        <v>1130140</v>
      </c>
      <c r="B151" s="83" t="s">
        <v>69</v>
      </c>
      <c r="C151" s="27">
        <v>80</v>
      </c>
      <c r="D151" s="41">
        <v>1</v>
      </c>
      <c r="E151" s="44">
        <v>2</v>
      </c>
      <c r="F151" s="43" t="s">
        <v>50</v>
      </c>
      <c r="G151" s="84" t="s">
        <v>278</v>
      </c>
    </row>
    <row r="152" spans="1:1024" hidden="1">
      <c r="A152" s="27">
        <v>1130141</v>
      </c>
      <c r="B152" s="83" t="s">
        <v>90</v>
      </c>
      <c r="C152" s="27">
        <v>160</v>
      </c>
      <c r="D152" s="41">
        <v>2</v>
      </c>
      <c r="E152" s="44">
        <v>1</v>
      </c>
      <c r="F152" s="43" t="s">
        <v>47</v>
      </c>
      <c r="G152" s="84" t="s">
        <v>289</v>
      </c>
    </row>
    <row r="153" spans="1:1024" s="26" customFormat="1" hidden="1">
      <c r="A153" s="27">
        <v>1130142</v>
      </c>
      <c r="B153" s="83" t="s">
        <v>86</v>
      </c>
      <c r="C153" s="27">
        <v>60</v>
      </c>
      <c r="D153" s="41">
        <v>2</v>
      </c>
      <c r="E153" s="44">
        <v>1</v>
      </c>
      <c r="F153" s="43" t="s">
        <v>47</v>
      </c>
      <c r="G153" s="10" t="s">
        <v>87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</row>
    <row r="154" spans="1:1024" hidden="1">
      <c r="A154" s="89">
        <v>1130143</v>
      </c>
      <c r="B154" s="83" t="s">
        <v>155</v>
      </c>
      <c r="C154" s="27">
        <v>150</v>
      </c>
      <c r="D154" s="41">
        <v>1</v>
      </c>
      <c r="E154" s="44">
        <v>1</v>
      </c>
      <c r="F154" s="43" t="s">
        <v>47</v>
      </c>
      <c r="G154" s="84" t="s">
        <v>72</v>
      </c>
    </row>
    <row r="155" spans="1:1024" hidden="1">
      <c r="A155" s="27">
        <v>1130144</v>
      </c>
      <c r="B155" s="83" t="s">
        <v>115</v>
      </c>
      <c r="C155" s="27">
        <v>150</v>
      </c>
      <c r="D155" s="41">
        <v>1</v>
      </c>
      <c r="E155" s="44">
        <v>1</v>
      </c>
      <c r="F155" s="43" t="s">
        <v>47</v>
      </c>
      <c r="G155" s="10" t="s">
        <v>48</v>
      </c>
    </row>
    <row r="156" spans="1:1024" hidden="1">
      <c r="A156" s="27">
        <v>1130145</v>
      </c>
      <c r="B156" s="83" t="s">
        <v>85</v>
      </c>
      <c r="C156" s="27">
        <v>200</v>
      </c>
      <c r="D156" s="41">
        <v>2</v>
      </c>
      <c r="E156" s="44">
        <v>2</v>
      </c>
      <c r="F156" s="47" t="s">
        <v>50</v>
      </c>
      <c r="G156" s="84" t="s">
        <v>289</v>
      </c>
    </row>
    <row r="157" spans="1:1024" hidden="1">
      <c r="A157" s="27">
        <v>1130147</v>
      </c>
      <c r="B157" s="83" t="s">
        <v>310</v>
      </c>
      <c r="C157" s="27">
        <v>250</v>
      </c>
      <c r="D157" s="41">
        <v>2</v>
      </c>
      <c r="E157" s="27">
        <v>1</v>
      </c>
      <c r="F157" s="46" t="s">
        <v>47</v>
      </c>
      <c r="G157" s="86" t="s">
        <v>98</v>
      </c>
    </row>
    <row r="158" spans="1:1024" hidden="1">
      <c r="A158" s="27">
        <v>1130148</v>
      </c>
      <c r="B158" s="83" t="s">
        <v>150</v>
      </c>
      <c r="C158" s="27">
        <v>220</v>
      </c>
      <c r="D158" s="41">
        <v>1</v>
      </c>
      <c r="E158" s="44">
        <v>1</v>
      </c>
      <c r="F158" s="43" t="s">
        <v>47</v>
      </c>
      <c r="G158" s="10" t="s">
        <v>43</v>
      </c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  <c r="TJ158" s="26"/>
      <c r="TK158" s="26"/>
      <c r="TL158" s="26"/>
      <c r="TM158" s="26"/>
      <c r="TN158" s="26"/>
      <c r="TO158" s="26"/>
      <c r="TP158" s="26"/>
      <c r="TQ158" s="26"/>
      <c r="TR158" s="26"/>
      <c r="TS158" s="26"/>
      <c r="TT158" s="26"/>
      <c r="TU158" s="26"/>
      <c r="TV158" s="26"/>
      <c r="TW158" s="26"/>
      <c r="TX158" s="26"/>
      <c r="TY158" s="26"/>
      <c r="TZ158" s="26"/>
      <c r="UA158" s="26"/>
      <c r="UB158" s="26"/>
      <c r="UC158" s="26"/>
      <c r="UD158" s="26"/>
      <c r="UE158" s="26"/>
      <c r="UF158" s="26"/>
      <c r="UG158" s="26"/>
      <c r="UH158" s="26"/>
      <c r="UI158" s="26"/>
      <c r="UJ158" s="26"/>
      <c r="UK158" s="26"/>
      <c r="UL158" s="26"/>
      <c r="UM158" s="26"/>
      <c r="UN158" s="26"/>
      <c r="UO158" s="26"/>
      <c r="UP158" s="26"/>
      <c r="UQ158" s="26"/>
      <c r="UR158" s="26"/>
      <c r="US158" s="26"/>
      <c r="UT158" s="26"/>
      <c r="UU158" s="26"/>
      <c r="UV158" s="26"/>
      <c r="UW158" s="26"/>
      <c r="UX158" s="26"/>
      <c r="UY158" s="26"/>
      <c r="UZ158" s="26"/>
      <c r="VA158" s="26"/>
      <c r="VB158" s="26"/>
      <c r="VC158" s="26"/>
      <c r="VD158" s="26"/>
      <c r="VE158" s="26"/>
      <c r="VF158" s="26"/>
      <c r="VG158" s="26"/>
      <c r="VH158" s="26"/>
      <c r="VI158" s="26"/>
      <c r="VJ158" s="26"/>
      <c r="VK158" s="26"/>
      <c r="VL158" s="26"/>
      <c r="VM158" s="26"/>
      <c r="VN158" s="26"/>
      <c r="VO158" s="26"/>
      <c r="VP158" s="26"/>
      <c r="VQ158" s="26"/>
      <c r="VR158" s="26"/>
      <c r="VS158" s="26"/>
      <c r="VT158" s="26"/>
      <c r="VU158" s="26"/>
      <c r="VV158" s="26"/>
      <c r="VW158" s="26"/>
      <c r="VX158" s="26"/>
      <c r="VY158" s="26"/>
      <c r="VZ158" s="26"/>
      <c r="WA158" s="26"/>
      <c r="WB158" s="26"/>
      <c r="WC158" s="26"/>
      <c r="WD158" s="26"/>
      <c r="WE158" s="26"/>
      <c r="WF158" s="26"/>
      <c r="WG158" s="26"/>
      <c r="WH158" s="26"/>
      <c r="WI158" s="26"/>
      <c r="WJ158" s="26"/>
      <c r="WK158" s="26"/>
      <c r="WL158" s="26"/>
      <c r="WM158" s="26"/>
      <c r="WN158" s="26"/>
      <c r="WO158" s="26"/>
      <c r="WP158" s="26"/>
      <c r="WQ158" s="26"/>
      <c r="WR158" s="26"/>
      <c r="WS158" s="26"/>
      <c r="WT158" s="26"/>
      <c r="WU158" s="26"/>
      <c r="WV158" s="26"/>
      <c r="WW158" s="26"/>
      <c r="WX158" s="26"/>
      <c r="WY158" s="26"/>
      <c r="WZ158" s="26"/>
      <c r="XA158" s="26"/>
      <c r="XB158" s="26"/>
      <c r="XC158" s="26"/>
      <c r="XD158" s="26"/>
      <c r="XE158" s="26"/>
      <c r="XF158" s="26"/>
      <c r="XG158" s="26"/>
      <c r="XH158" s="26"/>
      <c r="XI158" s="26"/>
      <c r="XJ158" s="26"/>
      <c r="XK158" s="26"/>
      <c r="XL158" s="26"/>
      <c r="XM158" s="26"/>
      <c r="XN158" s="26"/>
      <c r="XO158" s="26"/>
      <c r="XP158" s="26"/>
      <c r="XQ158" s="26"/>
      <c r="XR158" s="26"/>
      <c r="XS158" s="26"/>
      <c r="XT158" s="26"/>
      <c r="XU158" s="26"/>
      <c r="XV158" s="26"/>
      <c r="XW158" s="26"/>
      <c r="XX158" s="26"/>
      <c r="XY158" s="26"/>
      <c r="XZ158" s="26"/>
      <c r="YA158" s="26"/>
      <c r="YB158" s="26"/>
      <c r="YC158" s="26"/>
      <c r="YD158" s="26"/>
      <c r="YE158" s="26"/>
      <c r="YF158" s="26"/>
      <c r="YG158" s="26"/>
      <c r="YH158" s="26"/>
      <c r="YI158" s="26"/>
      <c r="YJ158" s="26"/>
      <c r="YK158" s="26"/>
      <c r="YL158" s="26"/>
      <c r="YM158" s="26"/>
      <c r="YN158" s="26"/>
      <c r="YO158" s="26"/>
      <c r="YP158" s="26"/>
      <c r="YQ158" s="26"/>
      <c r="YR158" s="26"/>
      <c r="YS158" s="26"/>
      <c r="YT158" s="26"/>
      <c r="YU158" s="26"/>
      <c r="YV158" s="26"/>
      <c r="YW158" s="26"/>
      <c r="YX158" s="26"/>
      <c r="YY158" s="26"/>
      <c r="YZ158" s="26"/>
      <c r="ZA158" s="26"/>
      <c r="ZB158" s="26"/>
      <c r="ZC158" s="26"/>
      <c r="ZD158" s="26"/>
      <c r="ZE158" s="26"/>
      <c r="ZF158" s="26"/>
      <c r="ZG158" s="26"/>
      <c r="ZH158" s="26"/>
      <c r="ZI158" s="26"/>
      <c r="ZJ158" s="26"/>
      <c r="ZK158" s="26"/>
      <c r="ZL158" s="26"/>
      <c r="ZM158" s="26"/>
      <c r="ZN158" s="26"/>
      <c r="ZO158" s="26"/>
      <c r="ZP158" s="26"/>
      <c r="ZQ158" s="26"/>
      <c r="ZR158" s="26"/>
      <c r="ZS158" s="26"/>
      <c r="ZT158" s="26"/>
      <c r="ZU158" s="26"/>
      <c r="ZV158" s="26"/>
      <c r="ZW158" s="26"/>
      <c r="ZX158" s="26"/>
      <c r="ZY158" s="26"/>
      <c r="ZZ158" s="26"/>
      <c r="AAA158" s="26"/>
      <c r="AAB158" s="26"/>
      <c r="AAC158" s="26"/>
      <c r="AAD158" s="26"/>
      <c r="AAE158" s="26"/>
      <c r="AAF158" s="26"/>
      <c r="AAG158" s="26"/>
      <c r="AAH158" s="26"/>
      <c r="AAI158" s="26"/>
      <c r="AAJ158" s="26"/>
      <c r="AAK158" s="26"/>
      <c r="AAL158" s="26"/>
      <c r="AAM158" s="26"/>
      <c r="AAN158" s="26"/>
      <c r="AAO158" s="26"/>
      <c r="AAP158" s="26"/>
      <c r="AAQ158" s="26"/>
      <c r="AAR158" s="26"/>
      <c r="AAS158" s="26"/>
      <c r="AAT158" s="26"/>
      <c r="AAU158" s="26"/>
      <c r="AAV158" s="26"/>
      <c r="AAW158" s="26"/>
      <c r="AAX158" s="26"/>
      <c r="AAY158" s="26"/>
      <c r="AAZ158" s="26"/>
      <c r="ABA158" s="26"/>
      <c r="ABB158" s="26"/>
      <c r="ABC158" s="26"/>
      <c r="ABD158" s="26"/>
      <c r="ABE158" s="26"/>
      <c r="ABF158" s="26"/>
      <c r="ABG158" s="26"/>
      <c r="ABH158" s="26"/>
      <c r="ABI158" s="26"/>
      <c r="ABJ158" s="26"/>
      <c r="ABK158" s="26"/>
      <c r="ABL158" s="26"/>
      <c r="ABM158" s="26"/>
      <c r="ABN158" s="26"/>
      <c r="ABO158" s="26"/>
      <c r="ABP158" s="26"/>
      <c r="ABQ158" s="26"/>
      <c r="ABR158" s="26"/>
      <c r="ABS158" s="26"/>
      <c r="ABT158" s="26"/>
      <c r="ABU158" s="26"/>
      <c r="ABV158" s="26"/>
      <c r="ABW158" s="26"/>
      <c r="ABX158" s="26"/>
      <c r="ABY158" s="26"/>
      <c r="ABZ158" s="26"/>
      <c r="ACA158" s="26"/>
      <c r="ACB158" s="26"/>
      <c r="ACC158" s="26"/>
      <c r="ACD158" s="26"/>
      <c r="ACE158" s="26"/>
      <c r="ACF158" s="26"/>
      <c r="ACG158" s="26"/>
      <c r="ACH158" s="26"/>
      <c r="ACI158" s="26"/>
      <c r="ACJ158" s="26"/>
      <c r="ACK158" s="26"/>
      <c r="ACL158" s="26"/>
      <c r="ACM158" s="26"/>
      <c r="ACN158" s="26"/>
      <c r="ACO158" s="26"/>
      <c r="ACP158" s="26"/>
      <c r="ACQ158" s="26"/>
      <c r="ACR158" s="26"/>
      <c r="ACS158" s="26"/>
      <c r="ACT158" s="26"/>
      <c r="ACU158" s="26"/>
      <c r="ACV158" s="26"/>
      <c r="ACW158" s="26"/>
      <c r="ACX158" s="26"/>
      <c r="ACY158" s="26"/>
      <c r="ACZ158" s="26"/>
      <c r="ADA158" s="26"/>
      <c r="ADB158" s="26"/>
      <c r="ADC158" s="26"/>
      <c r="ADD158" s="26"/>
      <c r="ADE158" s="26"/>
      <c r="ADF158" s="26"/>
      <c r="ADG158" s="26"/>
      <c r="ADH158" s="26"/>
      <c r="ADI158" s="26"/>
      <c r="ADJ158" s="26"/>
      <c r="ADK158" s="26"/>
      <c r="ADL158" s="26"/>
      <c r="ADM158" s="26"/>
      <c r="ADN158" s="26"/>
      <c r="ADO158" s="26"/>
      <c r="ADP158" s="26"/>
      <c r="ADQ158" s="26"/>
      <c r="ADR158" s="26"/>
      <c r="ADS158" s="26"/>
      <c r="ADT158" s="26"/>
      <c r="ADU158" s="26"/>
      <c r="ADV158" s="26"/>
      <c r="ADW158" s="26"/>
      <c r="ADX158" s="26"/>
      <c r="ADY158" s="26"/>
      <c r="ADZ158" s="26"/>
      <c r="AEA158" s="26"/>
      <c r="AEB158" s="26"/>
      <c r="AEC158" s="26"/>
      <c r="AED158" s="26"/>
      <c r="AEE158" s="26"/>
      <c r="AEF158" s="26"/>
      <c r="AEG158" s="26"/>
      <c r="AEH158" s="26"/>
      <c r="AEI158" s="26"/>
      <c r="AEJ158" s="26"/>
      <c r="AEK158" s="26"/>
      <c r="AEL158" s="26"/>
      <c r="AEM158" s="26"/>
      <c r="AEN158" s="26"/>
      <c r="AEO158" s="26"/>
      <c r="AEP158" s="26"/>
      <c r="AEQ158" s="26"/>
      <c r="AER158" s="26"/>
      <c r="AES158" s="26"/>
      <c r="AET158" s="26"/>
      <c r="AEU158" s="26"/>
      <c r="AEV158" s="26"/>
      <c r="AEW158" s="26"/>
      <c r="AEX158" s="26"/>
      <c r="AEY158" s="26"/>
      <c r="AEZ158" s="26"/>
      <c r="AFA158" s="26"/>
      <c r="AFB158" s="26"/>
      <c r="AFC158" s="26"/>
      <c r="AFD158" s="26"/>
      <c r="AFE158" s="26"/>
      <c r="AFF158" s="26"/>
      <c r="AFG158" s="26"/>
      <c r="AFH158" s="26"/>
      <c r="AFI158" s="26"/>
      <c r="AFJ158" s="26"/>
      <c r="AFK158" s="26"/>
      <c r="AFL158" s="26"/>
      <c r="AFM158" s="26"/>
      <c r="AFN158" s="26"/>
      <c r="AFO158" s="26"/>
      <c r="AFP158" s="26"/>
      <c r="AFQ158" s="26"/>
      <c r="AFR158" s="26"/>
      <c r="AFS158" s="26"/>
      <c r="AFT158" s="26"/>
      <c r="AFU158" s="26"/>
      <c r="AFV158" s="26"/>
      <c r="AFW158" s="26"/>
      <c r="AFX158" s="26"/>
      <c r="AFY158" s="26"/>
      <c r="AFZ158" s="26"/>
      <c r="AGA158" s="26"/>
      <c r="AGB158" s="26"/>
      <c r="AGC158" s="26"/>
      <c r="AGD158" s="26"/>
      <c r="AGE158" s="26"/>
      <c r="AGF158" s="26"/>
      <c r="AGG158" s="26"/>
      <c r="AGH158" s="26"/>
      <c r="AGI158" s="26"/>
      <c r="AGJ158" s="26"/>
      <c r="AGK158" s="26"/>
      <c r="AGL158" s="26"/>
      <c r="AGM158" s="26"/>
      <c r="AGN158" s="26"/>
      <c r="AGO158" s="26"/>
      <c r="AGP158" s="26"/>
      <c r="AGQ158" s="26"/>
      <c r="AGR158" s="26"/>
      <c r="AGS158" s="26"/>
      <c r="AGT158" s="26"/>
      <c r="AGU158" s="26"/>
      <c r="AGV158" s="26"/>
      <c r="AGW158" s="26"/>
      <c r="AGX158" s="26"/>
      <c r="AGY158" s="26"/>
      <c r="AGZ158" s="26"/>
      <c r="AHA158" s="26"/>
      <c r="AHB158" s="26"/>
      <c r="AHC158" s="26"/>
      <c r="AHD158" s="26"/>
      <c r="AHE158" s="26"/>
      <c r="AHF158" s="26"/>
      <c r="AHG158" s="26"/>
      <c r="AHH158" s="26"/>
      <c r="AHI158" s="26"/>
      <c r="AHJ158" s="26"/>
      <c r="AHK158" s="26"/>
      <c r="AHL158" s="26"/>
      <c r="AHM158" s="26"/>
      <c r="AHN158" s="26"/>
      <c r="AHO158" s="26"/>
      <c r="AHP158" s="26"/>
      <c r="AHQ158" s="26"/>
      <c r="AHR158" s="26"/>
      <c r="AHS158" s="26"/>
      <c r="AHT158" s="26"/>
      <c r="AHU158" s="26"/>
      <c r="AHV158" s="26"/>
      <c r="AHW158" s="26"/>
      <c r="AHX158" s="26"/>
      <c r="AHY158" s="26"/>
      <c r="AHZ158" s="26"/>
      <c r="AIA158" s="26"/>
      <c r="AIB158" s="26"/>
      <c r="AIC158" s="26"/>
      <c r="AID158" s="26"/>
      <c r="AIE158" s="26"/>
      <c r="AIF158" s="26"/>
      <c r="AIG158" s="26"/>
      <c r="AIH158" s="26"/>
      <c r="AII158" s="26"/>
      <c r="AIJ158" s="26"/>
      <c r="AIK158" s="26"/>
      <c r="AIL158" s="26"/>
      <c r="AIM158" s="26"/>
      <c r="AIN158" s="26"/>
      <c r="AIO158" s="26"/>
      <c r="AIP158" s="26"/>
      <c r="AIQ158" s="26"/>
      <c r="AIR158" s="26"/>
      <c r="AIS158" s="26"/>
      <c r="AIT158" s="26"/>
      <c r="AIU158" s="26"/>
      <c r="AIV158" s="26"/>
      <c r="AIW158" s="26"/>
      <c r="AIX158" s="26"/>
      <c r="AIY158" s="26"/>
      <c r="AIZ158" s="26"/>
      <c r="AJA158" s="26"/>
      <c r="AJB158" s="26"/>
      <c r="AJC158" s="26"/>
      <c r="AJD158" s="26"/>
      <c r="AJE158" s="26"/>
      <c r="AJF158" s="26"/>
      <c r="AJG158" s="26"/>
      <c r="AJH158" s="26"/>
      <c r="AJI158" s="26"/>
      <c r="AJJ158" s="26"/>
      <c r="AJK158" s="26"/>
      <c r="AJL158" s="26"/>
      <c r="AJM158" s="26"/>
      <c r="AJN158" s="26"/>
      <c r="AJO158" s="26"/>
      <c r="AJP158" s="26"/>
      <c r="AJQ158" s="26"/>
      <c r="AJR158" s="26"/>
      <c r="AJS158" s="26"/>
      <c r="AJT158" s="26"/>
      <c r="AJU158" s="26"/>
      <c r="AJV158" s="26"/>
      <c r="AJW158" s="26"/>
      <c r="AJX158" s="26"/>
      <c r="AJY158" s="26"/>
      <c r="AJZ158" s="26"/>
      <c r="AKA158" s="26"/>
      <c r="AKB158" s="26"/>
      <c r="AKC158" s="26"/>
      <c r="AKD158" s="26"/>
      <c r="AKE158" s="26"/>
      <c r="AKF158" s="26"/>
      <c r="AKG158" s="26"/>
      <c r="AKH158" s="26"/>
      <c r="AKI158" s="26"/>
      <c r="AKJ158" s="26"/>
      <c r="AKK158" s="26"/>
      <c r="AKL158" s="26"/>
      <c r="AKM158" s="26"/>
      <c r="AKN158" s="26"/>
      <c r="AKO158" s="26"/>
      <c r="AKP158" s="26"/>
      <c r="AKQ158" s="26"/>
      <c r="AKR158" s="26"/>
      <c r="AKS158" s="26"/>
      <c r="AKT158" s="26"/>
      <c r="AKU158" s="26"/>
      <c r="AKV158" s="26"/>
      <c r="AKW158" s="26"/>
      <c r="AKX158" s="26"/>
      <c r="AKY158" s="26"/>
      <c r="AKZ158" s="26"/>
      <c r="ALA158" s="26"/>
      <c r="ALB158" s="26"/>
      <c r="ALC158" s="26"/>
      <c r="ALD158" s="26"/>
      <c r="ALE158" s="26"/>
      <c r="ALF158" s="26"/>
      <c r="ALG158" s="26"/>
      <c r="ALH158" s="26"/>
      <c r="ALI158" s="26"/>
      <c r="ALJ158" s="26"/>
      <c r="ALK158" s="26"/>
      <c r="ALL158" s="26"/>
      <c r="ALM158" s="26"/>
      <c r="ALN158" s="26"/>
      <c r="ALO158" s="26"/>
      <c r="ALP158" s="26"/>
      <c r="ALQ158" s="26"/>
      <c r="ALR158" s="26"/>
      <c r="ALS158" s="26"/>
      <c r="ALT158" s="26"/>
      <c r="ALU158" s="26"/>
      <c r="ALV158" s="26"/>
      <c r="ALW158" s="26"/>
      <c r="ALX158" s="26"/>
      <c r="ALY158" s="26"/>
      <c r="ALZ158" s="26"/>
      <c r="AMA158" s="26"/>
      <c r="AMB158" s="26"/>
      <c r="AMC158" s="26"/>
      <c r="AMD158" s="26"/>
      <c r="AME158" s="26"/>
      <c r="AMF158" s="26"/>
      <c r="AMG158" s="26"/>
      <c r="AMH158" s="26"/>
      <c r="AMI158" s="26"/>
      <c r="AMJ158" s="26"/>
    </row>
    <row r="159" spans="1:1024" hidden="1">
      <c r="A159" s="27">
        <v>1130149</v>
      </c>
      <c r="B159" s="83" t="s">
        <v>65</v>
      </c>
      <c r="C159" s="27">
        <v>100</v>
      </c>
      <c r="D159" s="41">
        <v>1</v>
      </c>
      <c r="E159" s="44">
        <v>1</v>
      </c>
      <c r="F159" s="43" t="s">
        <v>47</v>
      </c>
      <c r="G159" s="10" t="s">
        <v>66</v>
      </c>
    </row>
    <row r="160" spans="1:1024" hidden="1">
      <c r="A160" s="27">
        <v>1130150</v>
      </c>
      <c r="B160" s="83" t="s">
        <v>71</v>
      </c>
      <c r="C160" s="27">
        <v>200</v>
      </c>
      <c r="D160" s="41">
        <v>1</v>
      </c>
      <c r="E160" s="44">
        <v>1</v>
      </c>
      <c r="F160" s="43" t="s">
        <v>47</v>
      </c>
      <c r="G160" s="84" t="s">
        <v>64</v>
      </c>
    </row>
    <row r="161" spans="1:1024" hidden="1">
      <c r="A161" s="27">
        <v>1130151</v>
      </c>
      <c r="B161" s="83" t="s">
        <v>81</v>
      </c>
      <c r="C161" s="27">
        <v>200</v>
      </c>
      <c r="D161" s="41">
        <v>2</v>
      </c>
      <c r="E161" s="44">
        <v>1</v>
      </c>
      <c r="F161" s="43" t="s">
        <v>47</v>
      </c>
      <c r="G161" s="84" t="s">
        <v>349</v>
      </c>
    </row>
    <row r="162" spans="1:1024" hidden="1">
      <c r="A162" s="27">
        <v>1130152</v>
      </c>
      <c r="B162" s="83" t="s">
        <v>187</v>
      </c>
      <c r="C162" s="27">
        <v>60</v>
      </c>
      <c r="D162" s="41">
        <v>2</v>
      </c>
      <c r="E162" s="44">
        <v>1</v>
      </c>
      <c r="F162" s="43" t="s">
        <v>47</v>
      </c>
      <c r="G162" s="10" t="s">
        <v>188</v>
      </c>
    </row>
    <row r="163" spans="1:1024" hidden="1">
      <c r="A163" s="27">
        <v>1130156</v>
      </c>
      <c r="B163" s="83" t="s">
        <v>78</v>
      </c>
      <c r="C163" s="27">
        <v>60</v>
      </c>
      <c r="D163" s="41">
        <v>2</v>
      </c>
      <c r="E163" s="44">
        <v>1</v>
      </c>
      <c r="F163" s="43" t="s">
        <v>47</v>
      </c>
      <c r="G163" s="84" t="s">
        <v>130</v>
      </c>
    </row>
    <row r="164" spans="1:1024" hidden="1">
      <c r="A164" s="27">
        <v>1130157</v>
      </c>
      <c r="B164" s="83" t="s">
        <v>184</v>
      </c>
      <c r="C164" s="27">
        <v>30</v>
      </c>
      <c r="D164" s="41">
        <v>1</v>
      </c>
      <c r="E164" s="44">
        <v>1</v>
      </c>
      <c r="F164" s="43" t="s">
        <v>47</v>
      </c>
      <c r="G164" s="10" t="s">
        <v>62</v>
      </c>
    </row>
    <row r="165" spans="1:1024" hidden="1">
      <c r="A165" s="27">
        <v>1130158</v>
      </c>
      <c r="B165" s="83" t="s">
        <v>232</v>
      </c>
      <c r="C165" s="27">
        <v>350</v>
      </c>
      <c r="D165" s="41">
        <v>1</v>
      </c>
      <c r="E165" s="44">
        <v>1</v>
      </c>
      <c r="F165" s="43" t="s">
        <v>47</v>
      </c>
      <c r="G165" s="10" t="s">
        <v>48</v>
      </c>
    </row>
    <row r="166" spans="1:1024" hidden="1">
      <c r="A166" s="27">
        <v>1130161</v>
      </c>
      <c r="B166" s="83" t="s">
        <v>226</v>
      </c>
      <c r="C166" s="27">
        <v>70</v>
      </c>
      <c r="D166" s="41">
        <v>1</v>
      </c>
      <c r="E166" s="44">
        <v>1</v>
      </c>
      <c r="F166" s="43" t="s">
        <v>47</v>
      </c>
      <c r="G166" s="10" t="s">
        <v>43</v>
      </c>
    </row>
    <row r="167" spans="1:1024" hidden="1">
      <c r="A167" s="27">
        <v>1130162</v>
      </c>
      <c r="B167" s="83" t="s">
        <v>114</v>
      </c>
      <c r="C167" s="27">
        <v>0</v>
      </c>
      <c r="D167" s="41">
        <v>1</v>
      </c>
      <c r="E167" s="44">
        <v>2</v>
      </c>
      <c r="F167" s="43" t="s">
        <v>50</v>
      </c>
      <c r="G167" s="10" t="s">
        <v>48</v>
      </c>
    </row>
    <row r="168" spans="1:1024" s="23" customFormat="1" hidden="1">
      <c r="A168" s="27">
        <v>1130163</v>
      </c>
      <c r="B168" s="83" t="s">
        <v>201</v>
      </c>
      <c r="C168" s="27">
        <v>40</v>
      </c>
      <c r="D168" s="41">
        <v>1</v>
      </c>
      <c r="E168" s="44">
        <v>1</v>
      </c>
      <c r="F168" s="43" t="s">
        <v>47</v>
      </c>
      <c r="G168" s="10" t="s">
        <v>202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pans="1:1024" hidden="1">
      <c r="A169" s="27">
        <v>1130164</v>
      </c>
      <c r="B169" s="83" t="s">
        <v>216</v>
      </c>
      <c r="C169" s="27">
        <v>60</v>
      </c>
      <c r="D169" s="41">
        <v>1</v>
      </c>
      <c r="E169" s="44">
        <v>1</v>
      </c>
      <c r="F169" s="43" t="s">
        <v>47</v>
      </c>
      <c r="G169" s="10" t="s">
        <v>43</v>
      </c>
    </row>
    <row r="170" spans="1:1024" hidden="1">
      <c r="A170" s="27">
        <v>1130165</v>
      </c>
      <c r="B170" s="83" t="s">
        <v>218</v>
      </c>
      <c r="C170" s="27">
        <v>80</v>
      </c>
      <c r="D170" s="41">
        <v>1</v>
      </c>
      <c r="E170" s="44">
        <v>1</v>
      </c>
      <c r="F170" s="43" t="s">
        <v>47</v>
      </c>
      <c r="G170" s="84" t="s">
        <v>352</v>
      </c>
    </row>
    <row r="171" spans="1:1024" hidden="1">
      <c r="A171" s="27">
        <v>1130166</v>
      </c>
      <c r="B171" s="83" t="s">
        <v>220</v>
      </c>
      <c r="C171" s="27">
        <v>120</v>
      </c>
      <c r="D171" s="41">
        <v>2</v>
      </c>
      <c r="E171" s="44">
        <v>1</v>
      </c>
      <c r="F171" s="43" t="s">
        <v>47</v>
      </c>
      <c r="G171" s="84" t="s">
        <v>370</v>
      </c>
    </row>
    <row r="172" spans="1:1024" hidden="1">
      <c r="A172" s="27">
        <v>1130167</v>
      </c>
      <c r="B172" s="83" t="s">
        <v>229</v>
      </c>
      <c r="C172" s="27">
        <v>40</v>
      </c>
      <c r="D172" s="41">
        <v>1</v>
      </c>
      <c r="E172" s="44">
        <v>1</v>
      </c>
      <c r="F172" s="43" t="s">
        <v>47</v>
      </c>
      <c r="G172" s="10" t="s">
        <v>43</v>
      </c>
    </row>
    <row r="173" spans="1:1024" hidden="1">
      <c r="A173" s="27">
        <v>1130168</v>
      </c>
      <c r="B173" s="83" t="s">
        <v>228</v>
      </c>
      <c r="C173" s="27">
        <v>40</v>
      </c>
      <c r="D173" s="41">
        <v>1</v>
      </c>
      <c r="E173" s="44">
        <v>1</v>
      </c>
      <c r="F173" s="43" t="s">
        <v>47</v>
      </c>
      <c r="G173" s="10" t="s">
        <v>43</v>
      </c>
    </row>
    <row r="174" spans="1:1024" hidden="1">
      <c r="A174" s="27">
        <v>1130169</v>
      </c>
      <c r="B174" s="83" t="s">
        <v>239</v>
      </c>
      <c r="C174" s="27">
        <v>80</v>
      </c>
      <c r="D174" s="41">
        <v>3</v>
      </c>
      <c r="E174" s="44">
        <v>1</v>
      </c>
      <c r="F174" s="43" t="s">
        <v>47</v>
      </c>
      <c r="G174" s="84" t="s">
        <v>267</v>
      </c>
    </row>
    <row r="175" spans="1:1024" hidden="1">
      <c r="A175" s="27">
        <v>1130170</v>
      </c>
      <c r="B175" s="83" t="s">
        <v>230</v>
      </c>
      <c r="C175" s="27">
        <v>60</v>
      </c>
      <c r="D175" s="41">
        <v>1</v>
      </c>
      <c r="E175" s="44">
        <v>1</v>
      </c>
      <c r="F175" s="43" t="s">
        <v>47</v>
      </c>
      <c r="G175" s="84" t="s">
        <v>91</v>
      </c>
    </row>
    <row r="176" spans="1:1024" hidden="1">
      <c r="A176" s="27">
        <v>1130171</v>
      </c>
      <c r="B176" s="83" t="s">
        <v>296</v>
      </c>
      <c r="C176" s="27">
        <v>80</v>
      </c>
      <c r="D176" s="41">
        <v>1</v>
      </c>
      <c r="E176" s="44">
        <v>1</v>
      </c>
      <c r="F176" s="43" t="s">
        <v>47</v>
      </c>
      <c r="G176" s="84" t="s">
        <v>48</v>
      </c>
    </row>
    <row r="177" spans="1:1024" hidden="1">
      <c r="A177" s="27">
        <v>1130172</v>
      </c>
      <c r="B177" s="83" t="s">
        <v>240</v>
      </c>
      <c r="C177" s="27">
        <v>60</v>
      </c>
      <c r="D177" s="41">
        <v>1</v>
      </c>
      <c r="E177" s="44">
        <v>1</v>
      </c>
      <c r="F177" s="43" t="s">
        <v>47</v>
      </c>
      <c r="G177" s="84" t="s">
        <v>161</v>
      </c>
    </row>
    <row r="178" spans="1:1024" hidden="1">
      <c r="A178" s="27">
        <v>1130173</v>
      </c>
      <c r="B178" s="83" t="s">
        <v>311</v>
      </c>
      <c r="C178" s="27">
        <v>100</v>
      </c>
      <c r="D178" s="41">
        <v>2</v>
      </c>
      <c r="E178" s="27">
        <v>1</v>
      </c>
      <c r="F178" s="46" t="s">
        <v>47</v>
      </c>
      <c r="G178" s="86" t="s">
        <v>98</v>
      </c>
    </row>
    <row r="179" spans="1:1024" hidden="1">
      <c r="A179" s="27">
        <v>1130174</v>
      </c>
      <c r="B179" s="83" t="s">
        <v>241</v>
      </c>
      <c r="C179" s="27">
        <v>40</v>
      </c>
      <c r="D179" s="41">
        <v>1</v>
      </c>
      <c r="E179" s="27">
        <v>1</v>
      </c>
      <c r="F179" s="46" t="s">
        <v>47</v>
      </c>
      <c r="G179" s="86" t="s">
        <v>80</v>
      </c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  <c r="TJ179" s="26"/>
      <c r="TK179" s="26"/>
      <c r="TL179" s="26"/>
      <c r="TM179" s="26"/>
      <c r="TN179" s="26"/>
      <c r="TO179" s="26"/>
      <c r="TP179" s="26"/>
      <c r="TQ179" s="26"/>
      <c r="TR179" s="26"/>
      <c r="TS179" s="26"/>
      <c r="TT179" s="26"/>
      <c r="TU179" s="26"/>
      <c r="TV179" s="26"/>
      <c r="TW179" s="26"/>
      <c r="TX179" s="26"/>
      <c r="TY179" s="26"/>
      <c r="TZ179" s="26"/>
      <c r="UA179" s="26"/>
      <c r="UB179" s="26"/>
      <c r="UC179" s="26"/>
      <c r="UD179" s="26"/>
      <c r="UE179" s="26"/>
      <c r="UF179" s="26"/>
      <c r="UG179" s="26"/>
      <c r="UH179" s="26"/>
      <c r="UI179" s="26"/>
      <c r="UJ179" s="26"/>
      <c r="UK179" s="26"/>
      <c r="UL179" s="26"/>
      <c r="UM179" s="26"/>
      <c r="UN179" s="26"/>
      <c r="UO179" s="26"/>
      <c r="UP179" s="26"/>
      <c r="UQ179" s="26"/>
      <c r="UR179" s="26"/>
      <c r="US179" s="26"/>
      <c r="UT179" s="26"/>
      <c r="UU179" s="26"/>
      <c r="UV179" s="26"/>
      <c r="UW179" s="26"/>
      <c r="UX179" s="26"/>
      <c r="UY179" s="26"/>
      <c r="UZ179" s="26"/>
      <c r="VA179" s="26"/>
      <c r="VB179" s="26"/>
      <c r="VC179" s="26"/>
      <c r="VD179" s="26"/>
      <c r="VE179" s="26"/>
      <c r="VF179" s="26"/>
      <c r="VG179" s="26"/>
      <c r="VH179" s="26"/>
      <c r="VI179" s="26"/>
      <c r="VJ179" s="26"/>
      <c r="VK179" s="26"/>
      <c r="VL179" s="26"/>
      <c r="VM179" s="26"/>
      <c r="VN179" s="26"/>
      <c r="VO179" s="26"/>
      <c r="VP179" s="26"/>
      <c r="VQ179" s="26"/>
      <c r="VR179" s="26"/>
      <c r="VS179" s="26"/>
      <c r="VT179" s="26"/>
      <c r="VU179" s="26"/>
      <c r="VV179" s="26"/>
      <c r="VW179" s="26"/>
      <c r="VX179" s="26"/>
      <c r="VY179" s="26"/>
      <c r="VZ179" s="26"/>
      <c r="WA179" s="26"/>
      <c r="WB179" s="26"/>
      <c r="WC179" s="26"/>
      <c r="WD179" s="26"/>
      <c r="WE179" s="26"/>
      <c r="WF179" s="26"/>
      <c r="WG179" s="26"/>
      <c r="WH179" s="26"/>
      <c r="WI179" s="26"/>
      <c r="WJ179" s="26"/>
      <c r="WK179" s="26"/>
      <c r="WL179" s="26"/>
      <c r="WM179" s="26"/>
      <c r="WN179" s="26"/>
      <c r="WO179" s="26"/>
      <c r="WP179" s="26"/>
      <c r="WQ179" s="26"/>
      <c r="WR179" s="26"/>
      <c r="WS179" s="26"/>
      <c r="WT179" s="26"/>
      <c r="WU179" s="26"/>
      <c r="WV179" s="26"/>
      <c r="WW179" s="26"/>
      <c r="WX179" s="26"/>
      <c r="WY179" s="26"/>
      <c r="WZ179" s="26"/>
      <c r="XA179" s="26"/>
      <c r="XB179" s="26"/>
      <c r="XC179" s="26"/>
      <c r="XD179" s="26"/>
      <c r="XE179" s="26"/>
      <c r="XF179" s="26"/>
      <c r="XG179" s="26"/>
      <c r="XH179" s="26"/>
      <c r="XI179" s="26"/>
      <c r="XJ179" s="26"/>
      <c r="XK179" s="26"/>
      <c r="XL179" s="26"/>
      <c r="XM179" s="26"/>
      <c r="XN179" s="26"/>
      <c r="XO179" s="26"/>
      <c r="XP179" s="26"/>
      <c r="XQ179" s="26"/>
      <c r="XR179" s="26"/>
      <c r="XS179" s="26"/>
      <c r="XT179" s="26"/>
      <c r="XU179" s="26"/>
      <c r="XV179" s="26"/>
      <c r="XW179" s="26"/>
      <c r="XX179" s="26"/>
      <c r="XY179" s="26"/>
      <c r="XZ179" s="26"/>
      <c r="YA179" s="26"/>
      <c r="YB179" s="26"/>
      <c r="YC179" s="26"/>
      <c r="YD179" s="26"/>
      <c r="YE179" s="26"/>
      <c r="YF179" s="26"/>
      <c r="YG179" s="26"/>
      <c r="YH179" s="26"/>
      <c r="YI179" s="26"/>
      <c r="YJ179" s="26"/>
      <c r="YK179" s="26"/>
      <c r="YL179" s="26"/>
      <c r="YM179" s="26"/>
      <c r="YN179" s="26"/>
      <c r="YO179" s="26"/>
      <c r="YP179" s="26"/>
      <c r="YQ179" s="26"/>
      <c r="YR179" s="26"/>
      <c r="YS179" s="26"/>
      <c r="YT179" s="26"/>
      <c r="YU179" s="26"/>
      <c r="YV179" s="26"/>
      <c r="YW179" s="26"/>
      <c r="YX179" s="26"/>
      <c r="YY179" s="26"/>
      <c r="YZ179" s="26"/>
      <c r="ZA179" s="26"/>
      <c r="ZB179" s="26"/>
      <c r="ZC179" s="26"/>
      <c r="ZD179" s="26"/>
      <c r="ZE179" s="26"/>
      <c r="ZF179" s="26"/>
      <c r="ZG179" s="26"/>
      <c r="ZH179" s="26"/>
      <c r="ZI179" s="26"/>
      <c r="ZJ179" s="26"/>
      <c r="ZK179" s="26"/>
      <c r="ZL179" s="26"/>
      <c r="ZM179" s="26"/>
      <c r="ZN179" s="26"/>
      <c r="ZO179" s="26"/>
      <c r="ZP179" s="26"/>
      <c r="ZQ179" s="26"/>
      <c r="ZR179" s="26"/>
      <c r="ZS179" s="26"/>
      <c r="ZT179" s="26"/>
      <c r="ZU179" s="26"/>
      <c r="ZV179" s="26"/>
      <c r="ZW179" s="26"/>
      <c r="ZX179" s="26"/>
      <c r="ZY179" s="26"/>
      <c r="ZZ179" s="26"/>
      <c r="AAA179" s="26"/>
      <c r="AAB179" s="26"/>
      <c r="AAC179" s="26"/>
      <c r="AAD179" s="26"/>
      <c r="AAE179" s="26"/>
      <c r="AAF179" s="26"/>
      <c r="AAG179" s="26"/>
      <c r="AAH179" s="26"/>
      <c r="AAI179" s="26"/>
      <c r="AAJ179" s="26"/>
      <c r="AAK179" s="26"/>
      <c r="AAL179" s="26"/>
      <c r="AAM179" s="26"/>
      <c r="AAN179" s="26"/>
      <c r="AAO179" s="26"/>
      <c r="AAP179" s="26"/>
      <c r="AAQ179" s="26"/>
      <c r="AAR179" s="26"/>
      <c r="AAS179" s="26"/>
      <c r="AAT179" s="26"/>
      <c r="AAU179" s="26"/>
      <c r="AAV179" s="26"/>
      <c r="AAW179" s="26"/>
      <c r="AAX179" s="26"/>
      <c r="AAY179" s="26"/>
      <c r="AAZ179" s="26"/>
      <c r="ABA179" s="26"/>
      <c r="ABB179" s="26"/>
      <c r="ABC179" s="26"/>
      <c r="ABD179" s="26"/>
      <c r="ABE179" s="26"/>
      <c r="ABF179" s="26"/>
      <c r="ABG179" s="26"/>
      <c r="ABH179" s="26"/>
      <c r="ABI179" s="26"/>
      <c r="ABJ179" s="26"/>
      <c r="ABK179" s="26"/>
      <c r="ABL179" s="26"/>
      <c r="ABM179" s="26"/>
      <c r="ABN179" s="26"/>
      <c r="ABO179" s="26"/>
      <c r="ABP179" s="26"/>
      <c r="ABQ179" s="26"/>
      <c r="ABR179" s="26"/>
      <c r="ABS179" s="26"/>
      <c r="ABT179" s="26"/>
      <c r="ABU179" s="26"/>
      <c r="ABV179" s="26"/>
      <c r="ABW179" s="26"/>
      <c r="ABX179" s="26"/>
      <c r="ABY179" s="26"/>
      <c r="ABZ179" s="26"/>
      <c r="ACA179" s="26"/>
      <c r="ACB179" s="26"/>
      <c r="ACC179" s="26"/>
      <c r="ACD179" s="26"/>
      <c r="ACE179" s="26"/>
      <c r="ACF179" s="26"/>
      <c r="ACG179" s="26"/>
      <c r="ACH179" s="26"/>
      <c r="ACI179" s="26"/>
      <c r="ACJ179" s="26"/>
      <c r="ACK179" s="26"/>
      <c r="ACL179" s="26"/>
      <c r="ACM179" s="26"/>
      <c r="ACN179" s="26"/>
      <c r="ACO179" s="26"/>
      <c r="ACP179" s="26"/>
      <c r="ACQ179" s="26"/>
      <c r="ACR179" s="26"/>
      <c r="ACS179" s="26"/>
      <c r="ACT179" s="26"/>
      <c r="ACU179" s="26"/>
      <c r="ACV179" s="26"/>
      <c r="ACW179" s="26"/>
      <c r="ACX179" s="26"/>
      <c r="ACY179" s="26"/>
      <c r="ACZ179" s="26"/>
      <c r="ADA179" s="26"/>
      <c r="ADB179" s="26"/>
      <c r="ADC179" s="26"/>
      <c r="ADD179" s="26"/>
      <c r="ADE179" s="26"/>
      <c r="ADF179" s="26"/>
      <c r="ADG179" s="26"/>
      <c r="ADH179" s="26"/>
      <c r="ADI179" s="26"/>
      <c r="ADJ179" s="26"/>
      <c r="ADK179" s="26"/>
      <c r="ADL179" s="26"/>
      <c r="ADM179" s="26"/>
      <c r="ADN179" s="26"/>
      <c r="ADO179" s="26"/>
      <c r="ADP179" s="26"/>
      <c r="ADQ179" s="26"/>
      <c r="ADR179" s="26"/>
      <c r="ADS179" s="26"/>
      <c r="ADT179" s="26"/>
      <c r="ADU179" s="26"/>
      <c r="ADV179" s="26"/>
      <c r="ADW179" s="26"/>
      <c r="ADX179" s="26"/>
      <c r="ADY179" s="26"/>
      <c r="ADZ179" s="26"/>
      <c r="AEA179" s="26"/>
      <c r="AEB179" s="26"/>
      <c r="AEC179" s="26"/>
      <c r="AED179" s="26"/>
      <c r="AEE179" s="26"/>
      <c r="AEF179" s="26"/>
      <c r="AEG179" s="26"/>
      <c r="AEH179" s="26"/>
      <c r="AEI179" s="26"/>
      <c r="AEJ179" s="26"/>
      <c r="AEK179" s="26"/>
      <c r="AEL179" s="26"/>
      <c r="AEM179" s="26"/>
      <c r="AEN179" s="26"/>
      <c r="AEO179" s="26"/>
      <c r="AEP179" s="26"/>
      <c r="AEQ179" s="26"/>
      <c r="AER179" s="26"/>
      <c r="AES179" s="26"/>
      <c r="AET179" s="26"/>
      <c r="AEU179" s="26"/>
      <c r="AEV179" s="26"/>
      <c r="AEW179" s="26"/>
      <c r="AEX179" s="26"/>
      <c r="AEY179" s="26"/>
      <c r="AEZ179" s="26"/>
      <c r="AFA179" s="26"/>
      <c r="AFB179" s="26"/>
      <c r="AFC179" s="26"/>
      <c r="AFD179" s="26"/>
      <c r="AFE179" s="26"/>
      <c r="AFF179" s="26"/>
      <c r="AFG179" s="26"/>
      <c r="AFH179" s="26"/>
      <c r="AFI179" s="26"/>
      <c r="AFJ179" s="26"/>
      <c r="AFK179" s="26"/>
      <c r="AFL179" s="26"/>
      <c r="AFM179" s="26"/>
      <c r="AFN179" s="26"/>
      <c r="AFO179" s="26"/>
      <c r="AFP179" s="26"/>
      <c r="AFQ179" s="26"/>
      <c r="AFR179" s="26"/>
      <c r="AFS179" s="26"/>
      <c r="AFT179" s="26"/>
      <c r="AFU179" s="26"/>
      <c r="AFV179" s="26"/>
      <c r="AFW179" s="26"/>
      <c r="AFX179" s="26"/>
      <c r="AFY179" s="26"/>
      <c r="AFZ179" s="26"/>
      <c r="AGA179" s="26"/>
      <c r="AGB179" s="26"/>
      <c r="AGC179" s="26"/>
      <c r="AGD179" s="26"/>
      <c r="AGE179" s="26"/>
      <c r="AGF179" s="26"/>
      <c r="AGG179" s="26"/>
      <c r="AGH179" s="26"/>
      <c r="AGI179" s="26"/>
      <c r="AGJ179" s="26"/>
      <c r="AGK179" s="26"/>
      <c r="AGL179" s="26"/>
      <c r="AGM179" s="26"/>
      <c r="AGN179" s="26"/>
      <c r="AGO179" s="26"/>
      <c r="AGP179" s="26"/>
      <c r="AGQ179" s="26"/>
      <c r="AGR179" s="26"/>
      <c r="AGS179" s="26"/>
      <c r="AGT179" s="26"/>
      <c r="AGU179" s="26"/>
      <c r="AGV179" s="26"/>
      <c r="AGW179" s="26"/>
      <c r="AGX179" s="26"/>
      <c r="AGY179" s="26"/>
      <c r="AGZ179" s="26"/>
      <c r="AHA179" s="26"/>
      <c r="AHB179" s="26"/>
      <c r="AHC179" s="26"/>
      <c r="AHD179" s="26"/>
      <c r="AHE179" s="26"/>
      <c r="AHF179" s="26"/>
      <c r="AHG179" s="26"/>
      <c r="AHH179" s="26"/>
      <c r="AHI179" s="26"/>
      <c r="AHJ179" s="26"/>
      <c r="AHK179" s="26"/>
      <c r="AHL179" s="26"/>
      <c r="AHM179" s="26"/>
      <c r="AHN179" s="26"/>
      <c r="AHO179" s="26"/>
      <c r="AHP179" s="26"/>
      <c r="AHQ179" s="26"/>
      <c r="AHR179" s="26"/>
      <c r="AHS179" s="26"/>
      <c r="AHT179" s="26"/>
      <c r="AHU179" s="26"/>
      <c r="AHV179" s="26"/>
      <c r="AHW179" s="26"/>
      <c r="AHX179" s="26"/>
      <c r="AHY179" s="26"/>
      <c r="AHZ179" s="26"/>
      <c r="AIA179" s="26"/>
      <c r="AIB179" s="26"/>
      <c r="AIC179" s="26"/>
      <c r="AID179" s="26"/>
      <c r="AIE179" s="26"/>
      <c r="AIF179" s="26"/>
      <c r="AIG179" s="26"/>
      <c r="AIH179" s="26"/>
      <c r="AII179" s="26"/>
      <c r="AIJ179" s="26"/>
      <c r="AIK179" s="26"/>
      <c r="AIL179" s="26"/>
      <c r="AIM179" s="26"/>
      <c r="AIN179" s="26"/>
      <c r="AIO179" s="26"/>
      <c r="AIP179" s="26"/>
      <c r="AIQ179" s="26"/>
      <c r="AIR179" s="26"/>
      <c r="AIS179" s="26"/>
      <c r="AIT179" s="26"/>
      <c r="AIU179" s="26"/>
      <c r="AIV179" s="26"/>
      <c r="AIW179" s="26"/>
      <c r="AIX179" s="26"/>
      <c r="AIY179" s="26"/>
      <c r="AIZ179" s="26"/>
      <c r="AJA179" s="26"/>
      <c r="AJB179" s="26"/>
      <c r="AJC179" s="26"/>
      <c r="AJD179" s="26"/>
      <c r="AJE179" s="26"/>
      <c r="AJF179" s="26"/>
      <c r="AJG179" s="26"/>
      <c r="AJH179" s="26"/>
      <c r="AJI179" s="26"/>
      <c r="AJJ179" s="26"/>
      <c r="AJK179" s="26"/>
      <c r="AJL179" s="26"/>
      <c r="AJM179" s="26"/>
      <c r="AJN179" s="26"/>
      <c r="AJO179" s="26"/>
      <c r="AJP179" s="26"/>
      <c r="AJQ179" s="26"/>
      <c r="AJR179" s="26"/>
      <c r="AJS179" s="26"/>
      <c r="AJT179" s="26"/>
      <c r="AJU179" s="26"/>
      <c r="AJV179" s="26"/>
      <c r="AJW179" s="26"/>
      <c r="AJX179" s="26"/>
      <c r="AJY179" s="26"/>
      <c r="AJZ179" s="26"/>
      <c r="AKA179" s="26"/>
      <c r="AKB179" s="26"/>
      <c r="AKC179" s="26"/>
      <c r="AKD179" s="26"/>
      <c r="AKE179" s="26"/>
      <c r="AKF179" s="26"/>
      <c r="AKG179" s="26"/>
      <c r="AKH179" s="26"/>
      <c r="AKI179" s="26"/>
      <c r="AKJ179" s="26"/>
      <c r="AKK179" s="26"/>
      <c r="AKL179" s="26"/>
      <c r="AKM179" s="26"/>
      <c r="AKN179" s="26"/>
      <c r="AKO179" s="26"/>
      <c r="AKP179" s="26"/>
      <c r="AKQ179" s="26"/>
      <c r="AKR179" s="26"/>
      <c r="AKS179" s="26"/>
      <c r="AKT179" s="26"/>
      <c r="AKU179" s="26"/>
      <c r="AKV179" s="26"/>
      <c r="AKW179" s="26"/>
      <c r="AKX179" s="26"/>
      <c r="AKY179" s="26"/>
      <c r="AKZ179" s="26"/>
      <c r="ALA179" s="26"/>
      <c r="ALB179" s="26"/>
      <c r="ALC179" s="26"/>
      <c r="ALD179" s="26"/>
      <c r="ALE179" s="26"/>
      <c r="ALF179" s="26"/>
      <c r="ALG179" s="26"/>
      <c r="ALH179" s="26"/>
      <c r="ALI179" s="26"/>
      <c r="ALJ179" s="26"/>
      <c r="ALK179" s="26"/>
      <c r="ALL179" s="26"/>
      <c r="ALM179" s="26"/>
      <c r="ALN179" s="26"/>
      <c r="ALO179" s="26"/>
      <c r="ALP179" s="26"/>
      <c r="ALQ179" s="26"/>
      <c r="ALR179" s="26"/>
      <c r="ALS179" s="26"/>
      <c r="ALT179" s="26"/>
      <c r="ALU179" s="26"/>
      <c r="ALV179" s="26"/>
      <c r="ALW179" s="26"/>
      <c r="ALX179" s="26"/>
      <c r="ALY179" s="26"/>
      <c r="ALZ179" s="26"/>
      <c r="AMA179" s="26"/>
      <c r="AMB179" s="26"/>
      <c r="AMC179" s="26"/>
      <c r="AMD179" s="26"/>
      <c r="AME179" s="26"/>
      <c r="AMF179" s="26"/>
      <c r="AMG179" s="26"/>
      <c r="AMH179" s="26"/>
      <c r="AMI179" s="26"/>
      <c r="AMJ179" s="26"/>
    </row>
    <row r="180" spans="1:1024" hidden="1">
      <c r="A180" s="27">
        <v>1130175</v>
      </c>
      <c r="B180" s="83" t="s">
        <v>364</v>
      </c>
      <c r="C180" s="27">
        <v>1500</v>
      </c>
      <c r="D180" s="41">
        <v>8</v>
      </c>
      <c r="E180" s="44">
        <v>1</v>
      </c>
      <c r="F180" s="43" t="s">
        <v>47</v>
      </c>
      <c r="G180" s="84" t="s">
        <v>242</v>
      </c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  <c r="TJ180" s="26"/>
      <c r="TK180" s="26"/>
      <c r="TL180" s="26"/>
      <c r="TM180" s="26"/>
      <c r="TN180" s="26"/>
      <c r="TO180" s="26"/>
      <c r="TP180" s="26"/>
      <c r="TQ180" s="26"/>
      <c r="TR180" s="26"/>
      <c r="TS180" s="26"/>
      <c r="TT180" s="26"/>
      <c r="TU180" s="26"/>
      <c r="TV180" s="26"/>
      <c r="TW180" s="26"/>
      <c r="TX180" s="26"/>
      <c r="TY180" s="26"/>
      <c r="TZ180" s="26"/>
      <c r="UA180" s="26"/>
      <c r="UB180" s="26"/>
      <c r="UC180" s="26"/>
      <c r="UD180" s="26"/>
      <c r="UE180" s="26"/>
      <c r="UF180" s="26"/>
      <c r="UG180" s="26"/>
      <c r="UH180" s="26"/>
      <c r="UI180" s="26"/>
      <c r="UJ180" s="26"/>
      <c r="UK180" s="26"/>
      <c r="UL180" s="26"/>
      <c r="UM180" s="26"/>
      <c r="UN180" s="26"/>
      <c r="UO180" s="26"/>
      <c r="UP180" s="26"/>
      <c r="UQ180" s="26"/>
      <c r="UR180" s="26"/>
      <c r="US180" s="26"/>
      <c r="UT180" s="26"/>
      <c r="UU180" s="26"/>
      <c r="UV180" s="26"/>
      <c r="UW180" s="26"/>
      <c r="UX180" s="26"/>
      <c r="UY180" s="26"/>
      <c r="UZ180" s="26"/>
      <c r="VA180" s="26"/>
      <c r="VB180" s="26"/>
      <c r="VC180" s="26"/>
      <c r="VD180" s="26"/>
      <c r="VE180" s="26"/>
      <c r="VF180" s="26"/>
      <c r="VG180" s="26"/>
      <c r="VH180" s="26"/>
      <c r="VI180" s="26"/>
      <c r="VJ180" s="26"/>
      <c r="VK180" s="26"/>
      <c r="VL180" s="26"/>
      <c r="VM180" s="26"/>
      <c r="VN180" s="26"/>
      <c r="VO180" s="26"/>
      <c r="VP180" s="26"/>
      <c r="VQ180" s="26"/>
      <c r="VR180" s="26"/>
      <c r="VS180" s="26"/>
      <c r="VT180" s="26"/>
      <c r="VU180" s="26"/>
      <c r="VV180" s="26"/>
      <c r="VW180" s="26"/>
      <c r="VX180" s="26"/>
      <c r="VY180" s="26"/>
      <c r="VZ180" s="26"/>
      <c r="WA180" s="26"/>
      <c r="WB180" s="26"/>
      <c r="WC180" s="26"/>
      <c r="WD180" s="26"/>
      <c r="WE180" s="26"/>
      <c r="WF180" s="26"/>
      <c r="WG180" s="26"/>
      <c r="WH180" s="26"/>
      <c r="WI180" s="26"/>
      <c r="WJ180" s="26"/>
      <c r="WK180" s="26"/>
      <c r="WL180" s="26"/>
      <c r="WM180" s="26"/>
      <c r="WN180" s="26"/>
      <c r="WO180" s="26"/>
      <c r="WP180" s="26"/>
      <c r="WQ180" s="26"/>
      <c r="WR180" s="26"/>
      <c r="WS180" s="26"/>
      <c r="WT180" s="26"/>
      <c r="WU180" s="26"/>
      <c r="WV180" s="26"/>
      <c r="WW180" s="26"/>
      <c r="WX180" s="26"/>
      <c r="WY180" s="26"/>
      <c r="WZ180" s="26"/>
      <c r="XA180" s="26"/>
      <c r="XB180" s="26"/>
      <c r="XC180" s="26"/>
      <c r="XD180" s="26"/>
      <c r="XE180" s="26"/>
      <c r="XF180" s="26"/>
      <c r="XG180" s="26"/>
      <c r="XH180" s="26"/>
      <c r="XI180" s="26"/>
      <c r="XJ180" s="26"/>
      <c r="XK180" s="26"/>
      <c r="XL180" s="26"/>
      <c r="XM180" s="26"/>
      <c r="XN180" s="26"/>
      <c r="XO180" s="26"/>
      <c r="XP180" s="26"/>
      <c r="XQ180" s="26"/>
      <c r="XR180" s="26"/>
      <c r="XS180" s="26"/>
      <c r="XT180" s="26"/>
      <c r="XU180" s="26"/>
      <c r="XV180" s="26"/>
      <c r="XW180" s="26"/>
      <c r="XX180" s="26"/>
      <c r="XY180" s="26"/>
      <c r="XZ180" s="26"/>
      <c r="YA180" s="26"/>
      <c r="YB180" s="26"/>
      <c r="YC180" s="26"/>
      <c r="YD180" s="26"/>
      <c r="YE180" s="26"/>
      <c r="YF180" s="26"/>
      <c r="YG180" s="26"/>
      <c r="YH180" s="26"/>
      <c r="YI180" s="26"/>
      <c r="YJ180" s="26"/>
      <c r="YK180" s="26"/>
      <c r="YL180" s="26"/>
      <c r="YM180" s="26"/>
      <c r="YN180" s="26"/>
      <c r="YO180" s="26"/>
      <c r="YP180" s="26"/>
      <c r="YQ180" s="26"/>
      <c r="YR180" s="26"/>
      <c r="YS180" s="26"/>
      <c r="YT180" s="26"/>
      <c r="YU180" s="26"/>
      <c r="YV180" s="26"/>
      <c r="YW180" s="26"/>
      <c r="YX180" s="26"/>
      <c r="YY180" s="26"/>
      <c r="YZ180" s="26"/>
      <c r="ZA180" s="26"/>
      <c r="ZB180" s="26"/>
      <c r="ZC180" s="26"/>
      <c r="ZD180" s="26"/>
      <c r="ZE180" s="26"/>
      <c r="ZF180" s="26"/>
      <c r="ZG180" s="26"/>
      <c r="ZH180" s="26"/>
      <c r="ZI180" s="26"/>
      <c r="ZJ180" s="26"/>
      <c r="ZK180" s="26"/>
      <c r="ZL180" s="26"/>
      <c r="ZM180" s="26"/>
      <c r="ZN180" s="26"/>
      <c r="ZO180" s="26"/>
      <c r="ZP180" s="26"/>
      <c r="ZQ180" s="26"/>
      <c r="ZR180" s="26"/>
      <c r="ZS180" s="26"/>
      <c r="ZT180" s="26"/>
      <c r="ZU180" s="26"/>
      <c r="ZV180" s="26"/>
      <c r="ZW180" s="26"/>
      <c r="ZX180" s="26"/>
      <c r="ZY180" s="26"/>
      <c r="ZZ180" s="26"/>
      <c r="AAA180" s="26"/>
      <c r="AAB180" s="26"/>
      <c r="AAC180" s="26"/>
      <c r="AAD180" s="26"/>
      <c r="AAE180" s="26"/>
      <c r="AAF180" s="26"/>
      <c r="AAG180" s="26"/>
      <c r="AAH180" s="26"/>
      <c r="AAI180" s="26"/>
      <c r="AAJ180" s="26"/>
      <c r="AAK180" s="26"/>
      <c r="AAL180" s="26"/>
      <c r="AAM180" s="26"/>
      <c r="AAN180" s="26"/>
      <c r="AAO180" s="26"/>
      <c r="AAP180" s="26"/>
      <c r="AAQ180" s="26"/>
      <c r="AAR180" s="26"/>
      <c r="AAS180" s="26"/>
      <c r="AAT180" s="26"/>
      <c r="AAU180" s="26"/>
      <c r="AAV180" s="26"/>
      <c r="AAW180" s="26"/>
      <c r="AAX180" s="26"/>
      <c r="AAY180" s="26"/>
      <c r="AAZ180" s="26"/>
      <c r="ABA180" s="26"/>
      <c r="ABB180" s="26"/>
      <c r="ABC180" s="26"/>
      <c r="ABD180" s="26"/>
      <c r="ABE180" s="26"/>
      <c r="ABF180" s="26"/>
      <c r="ABG180" s="26"/>
      <c r="ABH180" s="26"/>
      <c r="ABI180" s="26"/>
      <c r="ABJ180" s="26"/>
      <c r="ABK180" s="26"/>
      <c r="ABL180" s="26"/>
      <c r="ABM180" s="26"/>
      <c r="ABN180" s="26"/>
      <c r="ABO180" s="26"/>
      <c r="ABP180" s="26"/>
      <c r="ABQ180" s="26"/>
      <c r="ABR180" s="26"/>
      <c r="ABS180" s="26"/>
      <c r="ABT180" s="26"/>
      <c r="ABU180" s="26"/>
      <c r="ABV180" s="26"/>
      <c r="ABW180" s="26"/>
      <c r="ABX180" s="26"/>
      <c r="ABY180" s="26"/>
      <c r="ABZ180" s="26"/>
      <c r="ACA180" s="26"/>
      <c r="ACB180" s="26"/>
      <c r="ACC180" s="26"/>
      <c r="ACD180" s="26"/>
      <c r="ACE180" s="26"/>
      <c r="ACF180" s="26"/>
      <c r="ACG180" s="26"/>
      <c r="ACH180" s="26"/>
      <c r="ACI180" s="26"/>
      <c r="ACJ180" s="26"/>
      <c r="ACK180" s="26"/>
      <c r="ACL180" s="26"/>
      <c r="ACM180" s="26"/>
      <c r="ACN180" s="26"/>
      <c r="ACO180" s="26"/>
      <c r="ACP180" s="26"/>
      <c r="ACQ180" s="26"/>
      <c r="ACR180" s="26"/>
      <c r="ACS180" s="26"/>
      <c r="ACT180" s="26"/>
      <c r="ACU180" s="26"/>
      <c r="ACV180" s="26"/>
      <c r="ACW180" s="26"/>
      <c r="ACX180" s="26"/>
      <c r="ACY180" s="26"/>
      <c r="ACZ180" s="26"/>
      <c r="ADA180" s="26"/>
      <c r="ADB180" s="26"/>
      <c r="ADC180" s="26"/>
      <c r="ADD180" s="26"/>
      <c r="ADE180" s="26"/>
      <c r="ADF180" s="26"/>
      <c r="ADG180" s="26"/>
      <c r="ADH180" s="26"/>
      <c r="ADI180" s="26"/>
      <c r="ADJ180" s="26"/>
      <c r="ADK180" s="26"/>
      <c r="ADL180" s="26"/>
      <c r="ADM180" s="26"/>
      <c r="ADN180" s="26"/>
      <c r="ADO180" s="26"/>
      <c r="ADP180" s="26"/>
      <c r="ADQ180" s="26"/>
      <c r="ADR180" s="26"/>
      <c r="ADS180" s="26"/>
      <c r="ADT180" s="26"/>
      <c r="ADU180" s="26"/>
      <c r="ADV180" s="26"/>
      <c r="ADW180" s="26"/>
      <c r="ADX180" s="26"/>
      <c r="ADY180" s="26"/>
      <c r="ADZ180" s="26"/>
      <c r="AEA180" s="26"/>
      <c r="AEB180" s="26"/>
      <c r="AEC180" s="26"/>
      <c r="AED180" s="26"/>
      <c r="AEE180" s="26"/>
      <c r="AEF180" s="26"/>
      <c r="AEG180" s="26"/>
      <c r="AEH180" s="26"/>
      <c r="AEI180" s="26"/>
      <c r="AEJ180" s="26"/>
      <c r="AEK180" s="26"/>
      <c r="AEL180" s="26"/>
      <c r="AEM180" s="26"/>
      <c r="AEN180" s="26"/>
      <c r="AEO180" s="26"/>
      <c r="AEP180" s="26"/>
      <c r="AEQ180" s="26"/>
      <c r="AER180" s="26"/>
      <c r="AES180" s="26"/>
      <c r="AET180" s="26"/>
      <c r="AEU180" s="26"/>
      <c r="AEV180" s="26"/>
      <c r="AEW180" s="26"/>
      <c r="AEX180" s="26"/>
      <c r="AEY180" s="26"/>
      <c r="AEZ180" s="26"/>
      <c r="AFA180" s="26"/>
      <c r="AFB180" s="26"/>
      <c r="AFC180" s="26"/>
      <c r="AFD180" s="26"/>
      <c r="AFE180" s="26"/>
      <c r="AFF180" s="26"/>
      <c r="AFG180" s="26"/>
      <c r="AFH180" s="26"/>
      <c r="AFI180" s="26"/>
      <c r="AFJ180" s="26"/>
      <c r="AFK180" s="26"/>
      <c r="AFL180" s="26"/>
      <c r="AFM180" s="26"/>
      <c r="AFN180" s="26"/>
      <c r="AFO180" s="26"/>
      <c r="AFP180" s="26"/>
      <c r="AFQ180" s="26"/>
      <c r="AFR180" s="26"/>
      <c r="AFS180" s="26"/>
      <c r="AFT180" s="26"/>
      <c r="AFU180" s="26"/>
      <c r="AFV180" s="26"/>
      <c r="AFW180" s="26"/>
      <c r="AFX180" s="26"/>
      <c r="AFY180" s="26"/>
      <c r="AFZ180" s="26"/>
      <c r="AGA180" s="26"/>
      <c r="AGB180" s="26"/>
      <c r="AGC180" s="26"/>
      <c r="AGD180" s="26"/>
      <c r="AGE180" s="26"/>
      <c r="AGF180" s="26"/>
      <c r="AGG180" s="26"/>
      <c r="AGH180" s="26"/>
      <c r="AGI180" s="26"/>
      <c r="AGJ180" s="26"/>
      <c r="AGK180" s="26"/>
      <c r="AGL180" s="26"/>
      <c r="AGM180" s="26"/>
      <c r="AGN180" s="26"/>
      <c r="AGO180" s="26"/>
      <c r="AGP180" s="26"/>
      <c r="AGQ180" s="26"/>
      <c r="AGR180" s="26"/>
      <c r="AGS180" s="26"/>
      <c r="AGT180" s="26"/>
      <c r="AGU180" s="26"/>
      <c r="AGV180" s="26"/>
      <c r="AGW180" s="26"/>
      <c r="AGX180" s="26"/>
      <c r="AGY180" s="26"/>
      <c r="AGZ180" s="26"/>
      <c r="AHA180" s="26"/>
      <c r="AHB180" s="26"/>
      <c r="AHC180" s="26"/>
      <c r="AHD180" s="26"/>
      <c r="AHE180" s="26"/>
      <c r="AHF180" s="26"/>
      <c r="AHG180" s="26"/>
      <c r="AHH180" s="26"/>
      <c r="AHI180" s="26"/>
      <c r="AHJ180" s="26"/>
      <c r="AHK180" s="26"/>
      <c r="AHL180" s="26"/>
      <c r="AHM180" s="26"/>
      <c r="AHN180" s="26"/>
      <c r="AHO180" s="26"/>
      <c r="AHP180" s="26"/>
      <c r="AHQ180" s="26"/>
      <c r="AHR180" s="26"/>
      <c r="AHS180" s="26"/>
      <c r="AHT180" s="26"/>
      <c r="AHU180" s="26"/>
      <c r="AHV180" s="26"/>
      <c r="AHW180" s="26"/>
      <c r="AHX180" s="26"/>
      <c r="AHY180" s="26"/>
      <c r="AHZ180" s="26"/>
      <c r="AIA180" s="26"/>
      <c r="AIB180" s="26"/>
      <c r="AIC180" s="26"/>
      <c r="AID180" s="26"/>
      <c r="AIE180" s="26"/>
      <c r="AIF180" s="26"/>
      <c r="AIG180" s="26"/>
      <c r="AIH180" s="26"/>
      <c r="AII180" s="26"/>
      <c r="AIJ180" s="26"/>
      <c r="AIK180" s="26"/>
      <c r="AIL180" s="26"/>
      <c r="AIM180" s="26"/>
      <c r="AIN180" s="26"/>
      <c r="AIO180" s="26"/>
      <c r="AIP180" s="26"/>
      <c r="AIQ180" s="26"/>
      <c r="AIR180" s="26"/>
      <c r="AIS180" s="26"/>
      <c r="AIT180" s="26"/>
      <c r="AIU180" s="26"/>
      <c r="AIV180" s="26"/>
      <c r="AIW180" s="26"/>
      <c r="AIX180" s="26"/>
      <c r="AIY180" s="26"/>
      <c r="AIZ180" s="26"/>
      <c r="AJA180" s="26"/>
      <c r="AJB180" s="26"/>
      <c r="AJC180" s="26"/>
      <c r="AJD180" s="26"/>
      <c r="AJE180" s="26"/>
      <c r="AJF180" s="26"/>
      <c r="AJG180" s="26"/>
      <c r="AJH180" s="26"/>
      <c r="AJI180" s="26"/>
      <c r="AJJ180" s="26"/>
      <c r="AJK180" s="26"/>
      <c r="AJL180" s="26"/>
      <c r="AJM180" s="26"/>
      <c r="AJN180" s="26"/>
      <c r="AJO180" s="26"/>
      <c r="AJP180" s="26"/>
      <c r="AJQ180" s="26"/>
      <c r="AJR180" s="26"/>
      <c r="AJS180" s="26"/>
      <c r="AJT180" s="26"/>
      <c r="AJU180" s="26"/>
      <c r="AJV180" s="26"/>
      <c r="AJW180" s="26"/>
      <c r="AJX180" s="26"/>
      <c r="AJY180" s="26"/>
      <c r="AJZ180" s="26"/>
      <c r="AKA180" s="26"/>
      <c r="AKB180" s="26"/>
      <c r="AKC180" s="26"/>
      <c r="AKD180" s="26"/>
      <c r="AKE180" s="26"/>
      <c r="AKF180" s="26"/>
      <c r="AKG180" s="26"/>
      <c r="AKH180" s="26"/>
      <c r="AKI180" s="26"/>
      <c r="AKJ180" s="26"/>
      <c r="AKK180" s="26"/>
      <c r="AKL180" s="26"/>
      <c r="AKM180" s="26"/>
      <c r="AKN180" s="26"/>
      <c r="AKO180" s="26"/>
      <c r="AKP180" s="26"/>
      <c r="AKQ180" s="26"/>
      <c r="AKR180" s="26"/>
      <c r="AKS180" s="26"/>
      <c r="AKT180" s="26"/>
      <c r="AKU180" s="26"/>
      <c r="AKV180" s="26"/>
      <c r="AKW180" s="26"/>
      <c r="AKX180" s="26"/>
      <c r="AKY180" s="26"/>
      <c r="AKZ180" s="26"/>
      <c r="ALA180" s="26"/>
      <c r="ALB180" s="26"/>
      <c r="ALC180" s="26"/>
      <c r="ALD180" s="26"/>
      <c r="ALE180" s="26"/>
      <c r="ALF180" s="26"/>
      <c r="ALG180" s="26"/>
      <c r="ALH180" s="26"/>
      <c r="ALI180" s="26"/>
      <c r="ALJ180" s="26"/>
      <c r="ALK180" s="26"/>
      <c r="ALL180" s="26"/>
      <c r="ALM180" s="26"/>
      <c r="ALN180" s="26"/>
      <c r="ALO180" s="26"/>
      <c r="ALP180" s="26"/>
      <c r="ALQ180" s="26"/>
      <c r="ALR180" s="26"/>
      <c r="ALS180" s="26"/>
      <c r="ALT180" s="26"/>
      <c r="ALU180" s="26"/>
      <c r="ALV180" s="26"/>
      <c r="ALW180" s="26"/>
      <c r="ALX180" s="26"/>
      <c r="ALY180" s="26"/>
      <c r="ALZ180" s="26"/>
      <c r="AMA180" s="26"/>
      <c r="AMB180" s="26"/>
      <c r="AMC180" s="26"/>
      <c r="AMD180" s="26"/>
      <c r="AME180" s="26"/>
      <c r="AMF180" s="26"/>
      <c r="AMG180" s="26"/>
      <c r="AMH180" s="26"/>
      <c r="AMI180" s="26"/>
      <c r="AMJ180" s="26"/>
    </row>
    <row r="181" spans="1:1024" hidden="1">
      <c r="A181" s="27">
        <v>1130176</v>
      </c>
      <c r="B181" s="83" t="s">
        <v>258</v>
      </c>
      <c r="C181" s="27">
        <v>40</v>
      </c>
      <c r="D181" s="41">
        <v>1</v>
      </c>
      <c r="E181" s="27">
        <v>1</v>
      </c>
      <c r="F181" s="46" t="s">
        <v>47</v>
      </c>
      <c r="G181" s="86" t="s">
        <v>43</v>
      </c>
    </row>
    <row r="182" spans="1:1024" hidden="1">
      <c r="A182" s="27">
        <v>1130177</v>
      </c>
      <c r="B182" s="83" t="s">
        <v>256</v>
      </c>
      <c r="C182" s="27">
        <v>40</v>
      </c>
      <c r="D182" s="41">
        <v>1</v>
      </c>
      <c r="E182" s="27">
        <v>1</v>
      </c>
      <c r="F182" s="46" t="s">
        <v>47</v>
      </c>
      <c r="G182" s="86" t="s">
        <v>48</v>
      </c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  <c r="TJ182" s="26"/>
      <c r="TK182" s="26"/>
      <c r="TL182" s="26"/>
      <c r="TM182" s="26"/>
      <c r="TN182" s="26"/>
      <c r="TO182" s="26"/>
      <c r="TP182" s="26"/>
      <c r="TQ182" s="26"/>
      <c r="TR182" s="26"/>
      <c r="TS182" s="26"/>
      <c r="TT182" s="26"/>
      <c r="TU182" s="26"/>
      <c r="TV182" s="26"/>
      <c r="TW182" s="26"/>
      <c r="TX182" s="26"/>
      <c r="TY182" s="26"/>
      <c r="TZ182" s="26"/>
      <c r="UA182" s="26"/>
      <c r="UB182" s="26"/>
      <c r="UC182" s="26"/>
      <c r="UD182" s="26"/>
      <c r="UE182" s="26"/>
      <c r="UF182" s="26"/>
      <c r="UG182" s="26"/>
      <c r="UH182" s="26"/>
      <c r="UI182" s="26"/>
      <c r="UJ182" s="26"/>
      <c r="UK182" s="26"/>
      <c r="UL182" s="26"/>
      <c r="UM182" s="26"/>
      <c r="UN182" s="26"/>
      <c r="UO182" s="26"/>
      <c r="UP182" s="26"/>
      <c r="UQ182" s="26"/>
      <c r="UR182" s="26"/>
      <c r="US182" s="26"/>
      <c r="UT182" s="26"/>
      <c r="UU182" s="26"/>
      <c r="UV182" s="26"/>
      <c r="UW182" s="26"/>
      <c r="UX182" s="26"/>
      <c r="UY182" s="26"/>
      <c r="UZ182" s="26"/>
      <c r="VA182" s="26"/>
      <c r="VB182" s="26"/>
      <c r="VC182" s="26"/>
      <c r="VD182" s="26"/>
      <c r="VE182" s="26"/>
      <c r="VF182" s="26"/>
      <c r="VG182" s="26"/>
      <c r="VH182" s="26"/>
      <c r="VI182" s="26"/>
      <c r="VJ182" s="26"/>
      <c r="VK182" s="26"/>
      <c r="VL182" s="26"/>
      <c r="VM182" s="26"/>
      <c r="VN182" s="26"/>
      <c r="VO182" s="26"/>
      <c r="VP182" s="26"/>
      <c r="VQ182" s="26"/>
      <c r="VR182" s="26"/>
      <c r="VS182" s="26"/>
      <c r="VT182" s="26"/>
      <c r="VU182" s="26"/>
      <c r="VV182" s="26"/>
      <c r="VW182" s="26"/>
      <c r="VX182" s="26"/>
      <c r="VY182" s="26"/>
      <c r="VZ182" s="26"/>
      <c r="WA182" s="26"/>
      <c r="WB182" s="26"/>
      <c r="WC182" s="26"/>
      <c r="WD182" s="26"/>
      <c r="WE182" s="26"/>
      <c r="WF182" s="26"/>
      <c r="WG182" s="26"/>
      <c r="WH182" s="26"/>
      <c r="WI182" s="26"/>
      <c r="WJ182" s="26"/>
      <c r="WK182" s="26"/>
      <c r="WL182" s="26"/>
      <c r="WM182" s="26"/>
      <c r="WN182" s="26"/>
      <c r="WO182" s="26"/>
      <c r="WP182" s="26"/>
      <c r="WQ182" s="26"/>
      <c r="WR182" s="26"/>
      <c r="WS182" s="26"/>
      <c r="WT182" s="26"/>
      <c r="WU182" s="26"/>
      <c r="WV182" s="26"/>
      <c r="WW182" s="26"/>
      <c r="WX182" s="26"/>
      <c r="WY182" s="26"/>
      <c r="WZ182" s="26"/>
      <c r="XA182" s="26"/>
      <c r="XB182" s="26"/>
      <c r="XC182" s="26"/>
      <c r="XD182" s="26"/>
      <c r="XE182" s="26"/>
      <c r="XF182" s="26"/>
      <c r="XG182" s="26"/>
      <c r="XH182" s="26"/>
      <c r="XI182" s="26"/>
      <c r="XJ182" s="26"/>
      <c r="XK182" s="26"/>
      <c r="XL182" s="26"/>
      <c r="XM182" s="26"/>
      <c r="XN182" s="26"/>
      <c r="XO182" s="26"/>
      <c r="XP182" s="26"/>
      <c r="XQ182" s="26"/>
      <c r="XR182" s="26"/>
      <c r="XS182" s="26"/>
      <c r="XT182" s="26"/>
      <c r="XU182" s="26"/>
      <c r="XV182" s="26"/>
      <c r="XW182" s="26"/>
      <c r="XX182" s="26"/>
      <c r="XY182" s="26"/>
      <c r="XZ182" s="26"/>
      <c r="YA182" s="26"/>
      <c r="YB182" s="26"/>
      <c r="YC182" s="26"/>
      <c r="YD182" s="26"/>
      <c r="YE182" s="26"/>
      <c r="YF182" s="26"/>
      <c r="YG182" s="26"/>
      <c r="YH182" s="26"/>
      <c r="YI182" s="26"/>
      <c r="YJ182" s="26"/>
      <c r="YK182" s="26"/>
      <c r="YL182" s="26"/>
      <c r="YM182" s="26"/>
      <c r="YN182" s="26"/>
      <c r="YO182" s="26"/>
      <c r="YP182" s="26"/>
      <c r="YQ182" s="26"/>
      <c r="YR182" s="26"/>
      <c r="YS182" s="26"/>
      <c r="YT182" s="26"/>
      <c r="YU182" s="26"/>
      <c r="YV182" s="26"/>
      <c r="YW182" s="26"/>
      <c r="YX182" s="26"/>
      <c r="YY182" s="26"/>
      <c r="YZ182" s="26"/>
      <c r="ZA182" s="26"/>
      <c r="ZB182" s="26"/>
      <c r="ZC182" s="26"/>
      <c r="ZD182" s="26"/>
      <c r="ZE182" s="26"/>
      <c r="ZF182" s="26"/>
      <c r="ZG182" s="26"/>
      <c r="ZH182" s="26"/>
      <c r="ZI182" s="26"/>
      <c r="ZJ182" s="26"/>
      <c r="ZK182" s="26"/>
      <c r="ZL182" s="26"/>
      <c r="ZM182" s="26"/>
      <c r="ZN182" s="26"/>
      <c r="ZO182" s="26"/>
      <c r="ZP182" s="26"/>
      <c r="ZQ182" s="26"/>
      <c r="ZR182" s="26"/>
      <c r="ZS182" s="26"/>
      <c r="ZT182" s="26"/>
      <c r="ZU182" s="26"/>
      <c r="ZV182" s="26"/>
      <c r="ZW182" s="26"/>
      <c r="ZX182" s="26"/>
      <c r="ZY182" s="26"/>
      <c r="ZZ182" s="26"/>
      <c r="AAA182" s="26"/>
      <c r="AAB182" s="26"/>
      <c r="AAC182" s="26"/>
      <c r="AAD182" s="26"/>
      <c r="AAE182" s="26"/>
      <c r="AAF182" s="26"/>
      <c r="AAG182" s="26"/>
      <c r="AAH182" s="26"/>
      <c r="AAI182" s="26"/>
      <c r="AAJ182" s="26"/>
      <c r="AAK182" s="26"/>
      <c r="AAL182" s="26"/>
      <c r="AAM182" s="26"/>
      <c r="AAN182" s="26"/>
      <c r="AAO182" s="26"/>
      <c r="AAP182" s="26"/>
      <c r="AAQ182" s="26"/>
      <c r="AAR182" s="26"/>
      <c r="AAS182" s="26"/>
      <c r="AAT182" s="26"/>
      <c r="AAU182" s="26"/>
      <c r="AAV182" s="26"/>
      <c r="AAW182" s="26"/>
      <c r="AAX182" s="26"/>
      <c r="AAY182" s="26"/>
      <c r="AAZ182" s="26"/>
      <c r="ABA182" s="26"/>
      <c r="ABB182" s="26"/>
      <c r="ABC182" s="26"/>
      <c r="ABD182" s="26"/>
      <c r="ABE182" s="26"/>
      <c r="ABF182" s="26"/>
      <c r="ABG182" s="26"/>
      <c r="ABH182" s="26"/>
      <c r="ABI182" s="26"/>
      <c r="ABJ182" s="26"/>
      <c r="ABK182" s="26"/>
      <c r="ABL182" s="26"/>
      <c r="ABM182" s="26"/>
      <c r="ABN182" s="26"/>
      <c r="ABO182" s="26"/>
      <c r="ABP182" s="26"/>
      <c r="ABQ182" s="26"/>
      <c r="ABR182" s="26"/>
      <c r="ABS182" s="26"/>
      <c r="ABT182" s="26"/>
      <c r="ABU182" s="26"/>
      <c r="ABV182" s="26"/>
      <c r="ABW182" s="26"/>
      <c r="ABX182" s="26"/>
      <c r="ABY182" s="26"/>
      <c r="ABZ182" s="26"/>
      <c r="ACA182" s="26"/>
      <c r="ACB182" s="26"/>
      <c r="ACC182" s="26"/>
      <c r="ACD182" s="26"/>
      <c r="ACE182" s="26"/>
      <c r="ACF182" s="26"/>
      <c r="ACG182" s="26"/>
      <c r="ACH182" s="26"/>
      <c r="ACI182" s="26"/>
      <c r="ACJ182" s="26"/>
      <c r="ACK182" s="26"/>
      <c r="ACL182" s="26"/>
      <c r="ACM182" s="26"/>
      <c r="ACN182" s="26"/>
      <c r="ACO182" s="26"/>
      <c r="ACP182" s="26"/>
      <c r="ACQ182" s="26"/>
      <c r="ACR182" s="26"/>
      <c r="ACS182" s="26"/>
      <c r="ACT182" s="26"/>
      <c r="ACU182" s="26"/>
      <c r="ACV182" s="26"/>
      <c r="ACW182" s="26"/>
      <c r="ACX182" s="26"/>
      <c r="ACY182" s="26"/>
      <c r="ACZ182" s="26"/>
      <c r="ADA182" s="26"/>
      <c r="ADB182" s="26"/>
      <c r="ADC182" s="26"/>
      <c r="ADD182" s="26"/>
      <c r="ADE182" s="26"/>
      <c r="ADF182" s="26"/>
      <c r="ADG182" s="26"/>
      <c r="ADH182" s="26"/>
      <c r="ADI182" s="26"/>
      <c r="ADJ182" s="26"/>
      <c r="ADK182" s="26"/>
      <c r="ADL182" s="26"/>
      <c r="ADM182" s="26"/>
      <c r="ADN182" s="26"/>
      <c r="ADO182" s="26"/>
      <c r="ADP182" s="26"/>
      <c r="ADQ182" s="26"/>
      <c r="ADR182" s="26"/>
      <c r="ADS182" s="26"/>
      <c r="ADT182" s="26"/>
      <c r="ADU182" s="26"/>
      <c r="ADV182" s="26"/>
      <c r="ADW182" s="26"/>
      <c r="ADX182" s="26"/>
      <c r="ADY182" s="26"/>
      <c r="ADZ182" s="26"/>
      <c r="AEA182" s="26"/>
      <c r="AEB182" s="26"/>
      <c r="AEC182" s="26"/>
      <c r="AED182" s="26"/>
      <c r="AEE182" s="26"/>
      <c r="AEF182" s="26"/>
      <c r="AEG182" s="26"/>
      <c r="AEH182" s="26"/>
      <c r="AEI182" s="26"/>
      <c r="AEJ182" s="26"/>
      <c r="AEK182" s="26"/>
      <c r="AEL182" s="26"/>
      <c r="AEM182" s="26"/>
      <c r="AEN182" s="26"/>
      <c r="AEO182" s="26"/>
      <c r="AEP182" s="26"/>
      <c r="AEQ182" s="26"/>
      <c r="AER182" s="26"/>
      <c r="AES182" s="26"/>
      <c r="AET182" s="26"/>
      <c r="AEU182" s="26"/>
      <c r="AEV182" s="26"/>
      <c r="AEW182" s="26"/>
      <c r="AEX182" s="26"/>
      <c r="AEY182" s="26"/>
      <c r="AEZ182" s="26"/>
      <c r="AFA182" s="26"/>
      <c r="AFB182" s="26"/>
      <c r="AFC182" s="26"/>
      <c r="AFD182" s="26"/>
      <c r="AFE182" s="26"/>
      <c r="AFF182" s="26"/>
      <c r="AFG182" s="26"/>
      <c r="AFH182" s="26"/>
      <c r="AFI182" s="26"/>
      <c r="AFJ182" s="26"/>
      <c r="AFK182" s="26"/>
      <c r="AFL182" s="26"/>
      <c r="AFM182" s="26"/>
      <c r="AFN182" s="26"/>
      <c r="AFO182" s="26"/>
      <c r="AFP182" s="26"/>
      <c r="AFQ182" s="26"/>
      <c r="AFR182" s="26"/>
      <c r="AFS182" s="26"/>
      <c r="AFT182" s="26"/>
      <c r="AFU182" s="26"/>
      <c r="AFV182" s="26"/>
      <c r="AFW182" s="26"/>
      <c r="AFX182" s="26"/>
      <c r="AFY182" s="26"/>
      <c r="AFZ182" s="26"/>
      <c r="AGA182" s="26"/>
      <c r="AGB182" s="26"/>
      <c r="AGC182" s="26"/>
      <c r="AGD182" s="26"/>
      <c r="AGE182" s="26"/>
      <c r="AGF182" s="26"/>
      <c r="AGG182" s="26"/>
      <c r="AGH182" s="26"/>
      <c r="AGI182" s="26"/>
      <c r="AGJ182" s="26"/>
      <c r="AGK182" s="26"/>
      <c r="AGL182" s="26"/>
      <c r="AGM182" s="26"/>
      <c r="AGN182" s="26"/>
      <c r="AGO182" s="26"/>
      <c r="AGP182" s="26"/>
      <c r="AGQ182" s="26"/>
      <c r="AGR182" s="26"/>
      <c r="AGS182" s="26"/>
      <c r="AGT182" s="26"/>
      <c r="AGU182" s="26"/>
      <c r="AGV182" s="26"/>
      <c r="AGW182" s="26"/>
      <c r="AGX182" s="26"/>
      <c r="AGY182" s="26"/>
      <c r="AGZ182" s="26"/>
      <c r="AHA182" s="26"/>
      <c r="AHB182" s="26"/>
      <c r="AHC182" s="26"/>
      <c r="AHD182" s="26"/>
      <c r="AHE182" s="26"/>
      <c r="AHF182" s="26"/>
      <c r="AHG182" s="26"/>
      <c r="AHH182" s="26"/>
      <c r="AHI182" s="26"/>
      <c r="AHJ182" s="26"/>
      <c r="AHK182" s="26"/>
      <c r="AHL182" s="26"/>
      <c r="AHM182" s="26"/>
      <c r="AHN182" s="26"/>
      <c r="AHO182" s="26"/>
      <c r="AHP182" s="26"/>
      <c r="AHQ182" s="26"/>
      <c r="AHR182" s="26"/>
      <c r="AHS182" s="26"/>
      <c r="AHT182" s="26"/>
      <c r="AHU182" s="26"/>
      <c r="AHV182" s="26"/>
      <c r="AHW182" s="26"/>
      <c r="AHX182" s="26"/>
      <c r="AHY182" s="26"/>
      <c r="AHZ182" s="26"/>
      <c r="AIA182" s="26"/>
      <c r="AIB182" s="26"/>
      <c r="AIC182" s="26"/>
      <c r="AID182" s="26"/>
      <c r="AIE182" s="26"/>
      <c r="AIF182" s="26"/>
      <c r="AIG182" s="26"/>
      <c r="AIH182" s="26"/>
      <c r="AII182" s="26"/>
      <c r="AIJ182" s="26"/>
      <c r="AIK182" s="26"/>
      <c r="AIL182" s="26"/>
      <c r="AIM182" s="26"/>
      <c r="AIN182" s="26"/>
      <c r="AIO182" s="26"/>
      <c r="AIP182" s="26"/>
      <c r="AIQ182" s="26"/>
      <c r="AIR182" s="26"/>
      <c r="AIS182" s="26"/>
      <c r="AIT182" s="26"/>
      <c r="AIU182" s="26"/>
      <c r="AIV182" s="26"/>
      <c r="AIW182" s="26"/>
      <c r="AIX182" s="26"/>
      <c r="AIY182" s="26"/>
      <c r="AIZ182" s="26"/>
      <c r="AJA182" s="26"/>
      <c r="AJB182" s="26"/>
      <c r="AJC182" s="26"/>
      <c r="AJD182" s="26"/>
      <c r="AJE182" s="26"/>
      <c r="AJF182" s="26"/>
      <c r="AJG182" s="26"/>
      <c r="AJH182" s="26"/>
      <c r="AJI182" s="26"/>
      <c r="AJJ182" s="26"/>
      <c r="AJK182" s="26"/>
      <c r="AJL182" s="26"/>
      <c r="AJM182" s="26"/>
      <c r="AJN182" s="26"/>
      <c r="AJO182" s="26"/>
      <c r="AJP182" s="26"/>
      <c r="AJQ182" s="26"/>
      <c r="AJR182" s="26"/>
      <c r="AJS182" s="26"/>
      <c r="AJT182" s="26"/>
      <c r="AJU182" s="26"/>
      <c r="AJV182" s="26"/>
      <c r="AJW182" s="26"/>
      <c r="AJX182" s="26"/>
      <c r="AJY182" s="26"/>
      <c r="AJZ182" s="26"/>
      <c r="AKA182" s="26"/>
      <c r="AKB182" s="26"/>
      <c r="AKC182" s="26"/>
      <c r="AKD182" s="26"/>
      <c r="AKE182" s="26"/>
      <c r="AKF182" s="26"/>
      <c r="AKG182" s="26"/>
      <c r="AKH182" s="26"/>
      <c r="AKI182" s="26"/>
      <c r="AKJ182" s="26"/>
      <c r="AKK182" s="26"/>
      <c r="AKL182" s="26"/>
      <c r="AKM182" s="26"/>
      <c r="AKN182" s="26"/>
      <c r="AKO182" s="26"/>
      <c r="AKP182" s="26"/>
      <c r="AKQ182" s="26"/>
      <c r="AKR182" s="26"/>
      <c r="AKS182" s="26"/>
      <c r="AKT182" s="26"/>
      <c r="AKU182" s="26"/>
      <c r="AKV182" s="26"/>
      <c r="AKW182" s="26"/>
      <c r="AKX182" s="26"/>
      <c r="AKY182" s="26"/>
      <c r="AKZ182" s="26"/>
      <c r="ALA182" s="26"/>
      <c r="ALB182" s="26"/>
      <c r="ALC182" s="26"/>
      <c r="ALD182" s="26"/>
      <c r="ALE182" s="26"/>
      <c r="ALF182" s="26"/>
      <c r="ALG182" s="26"/>
      <c r="ALH182" s="26"/>
      <c r="ALI182" s="26"/>
      <c r="ALJ182" s="26"/>
      <c r="ALK182" s="26"/>
      <c r="ALL182" s="26"/>
      <c r="ALM182" s="26"/>
      <c r="ALN182" s="26"/>
      <c r="ALO182" s="26"/>
      <c r="ALP182" s="26"/>
      <c r="ALQ182" s="26"/>
      <c r="ALR182" s="26"/>
      <c r="ALS182" s="26"/>
      <c r="ALT182" s="26"/>
      <c r="ALU182" s="26"/>
      <c r="ALV182" s="26"/>
      <c r="ALW182" s="26"/>
      <c r="ALX182" s="26"/>
      <c r="ALY182" s="26"/>
      <c r="ALZ182" s="26"/>
      <c r="AMA182" s="26"/>
      <c r="AMB182" s="26"/>
      <c r="AMC182" s="26"/>
      <c r="AMD182" s="26"/>
      <c r="AME182" s="26"/>
      <c r="AMF182" s="26"/>
      <c r="AMG182" s="26"/>
      <c r="AMH182" s="26"/>
      <c r="AMI182" s="26"/>
      <c r="AMJ182" s="26"/>
    </row>
    <row r="183" spans="1:1024" hidden="1">
      <c r="A183" s="27">
        <v>1130179</v>
      </c>
      <c r="B183" s="83" t="s">
        <v>244</v>
      </c>
      <c r="C183" s="27">
        <v>40</v>
      </c>
      <c r="D183" s="41">
        <v>1</v>
      </c>
      <c r="E183" s="44">
        <v>1</v>
      </c>
      <c r="F183" s="43" t="s">
        <v>47</v>
      </c>
      <c r="G183" s="84" t="s">
        <v>80</v>
      </c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  <c r="MA183" s="26"/>
      <c r="MB183" s="26"/>
      <c r="MC183" s="26"/>
      <c r="MD183" s="26"/>
      <c r="ME183" s="26"/>
      <c r="MF183" s="26"/>
      <c r="MG183" s="26"/>
      <c r="MH183" s="26"/>
      <c r="MI183" s="26"/>
      <c r="MJ183" s="26"/>
      <c r="MK183" s="26"/>
      <c r="ML183" s="26"/>
      <c r="MM183" s="26"/>
      <c r="MN183" s="26"/>
      <c r="MO183" s="26"/>
      <c r="MP183" s="26"/>
      <c r="MQ183" s="26"/>
      <c r="MR183" s="26"/>
      <c r="MS183" s="26"/>
      <c r="MT183" s="26"/>
      <c r="MU183" s="26"/>
      <c r="MV183" s="26"/>
      <c r="MW183" s="26"/>
      <c r="MX183" s="26"/>
      <c r="MY183" s="26"/>
      <c r="MZ183" s="26"/>
      <c r="NA183" s="26"/>
      <c r="NB183" s="26"/>
      <c r="NC183" s="26"/>
      <c r="ND183" s="26"/>
      <c r="NE183" s="26"/>
      <c r="NF183" s="26"/>
      <c r="NG183" s="26"/>
      <c r="NH183" s="26"/>
      <c r="NI183" s="26"/>
      <c r="NJ183" s="26"/>
      <c r="NK183" s="26"/>
      <c r="NL183" s="26"/>
      <c r="NM183" s="26"/>
      <c r="NN183" s="26"/>
      <c r="NO183" s="26"/>
      <c r="NP183" s="26"/>
      <c r="NQ183" s="26"/>
      <c r="NR183" s="26"/>
      <c r="NS183" s="26"/>
      <c r="NT183" s="26"/>
      <c r="NU183" s="26"/>
      <c r="NV183" s="26"/>
      <c r="NW183" s="26"/>
      <c r="NX183" s="26"/>
      <c r="NY183" s="26"/>
      <c r="NZ183" s="26"/>
      <c r="OA183" s="26"/>
      <c r="OB183" s="26"/>
      <c r="OC183" s="26"/>
      <c r="OD183" s="26"/>
      <c r="OE183" s="26"/>
      <c r="OF183" s="26"/>
      <c r="OG183" s="26"/>
      <c r="OH183" s="26"/>
      <c r="OI183" s="26"/>
      <c r="OJ183" s="26"/>
      <c r="OK183" s="26"/>
      <c r="OL183" s="26"/>
      <c r="OM183" s="26"/>
      <c r="ON183" s="26"/>
      <c r="OO183" s="26"/>
      <c r="OP183" s="26"/>
      <c r="OQ183" s="26"/>
      <c r="OR183" s="26"/>
      <c r="OS183" s="26"/>
      <c r="OT183" s="26"/>
      <c r="OU183" s="26"/>
      <c r="OV183" s="26"/>
      <c r="OW183" s="26"/>
      <c r="OX183" s="26"/>
      <c r="OY183" s="26"/>
      <c r="OZ183" s="26"/>
      <c r="PA183" s="26"/>
      <c r="PB183" s="26"/>
      <c r="PC183" s="26"/>
      <c r="PD183" s="26"/>
      <c r="PE183" s="26"/>
      <c r="PF183" s="26"/>
      <c r="PG183" s="26"/>
      <c r="PH183" s="26"/>
      <c r="PI183" s="26"/>
      <c r="PJ183" s="26"/>
      <c r="PK183" s="26"/>
      <c r="PL183" s="26"/>
      <c r="PM183" s="26"/>
      <c r="PN183" s="26"/>
      <c r="PO183" s="26"/>
      <c r="PP183" s="26"/>
      <c r="PQ183" s="26"/>
      <c r="PR183" s="26"/>
      <c r="PS183" s="26"/>
      <c r="PT183" s="26"/>
      <c r="PU183" s="26"/>
      <c r="PV183" s="26"/>
      <c r="PW183" s="26"/>
      <c r="PX183" s="26"/>
      <c r="PY183" s="26"/>
      <c r="PZ183" s="26"/>
      <c r="QA183" s="26"/>
      <c r="QB183" s="26"/>
      <c r="QC183" s="26"/>
      <c r="QD183" s="26"/>
      <c r="QE183" s="26"/>
      <c r="QF183" s="26"/>
      <c r="QG183" s="26"/>
      <c r="QH183" s="26"/>
      <c r="QI183" s="26"/>
      <c r="QJ183" s="26"/>
      <c r="QK183" s="26"/>
      <c r="QL183" s="26"/>
      <c r="QM183" s="26"/>
      <c r="QN183" s="26"/>
      <c r="QO183" s="26"/>
      <c r="QP183" s="26"/>
      <c r="QQ183" s="26"/>
      <c r="QR183" s="26"/>
      <c r="QS183" s="26"/>
      <c r="QT183" s="26"/>
      <c r="QU183" s="26"/>
      <c r="QV183" s="26"/>
      <c r="QW183" s="26"/>
      <c r="QX183" s="26"/>
      <c r="QY183" s="26"/>
      <c r="QZ183" s="26"/>
      <c r="RA183" s="26"/>
      <c r="RB183" s="26"/>
      <c r="RC183" s="26"/>
      <c r="RD183" s="26"/>
      <c r="RE183" s="26"/>
      <c r="RF183" s="26"/>
      <c r="RG183" s="26"/>
      <c r="RH183" s="26"/>
      <c r="RI183" s="26"/>
      <c r="RJ183" s="26"/>
      <c r="RK183" s="26"/>
      <c r="RL183" s="26"/>
      <c r="RM183" s="26"/>
      <c r="RN183" s="26"/>
      <c r="RO183" s="26"/>
      <c r="RP183" s="26"/>
      <c r="RQ183" s="26"/>
      <c r="RR183" s="26"/>
      <c r="RS183" s="26"/>
      <c r="RT183" s="26"/>
      <c r="RU183" s="26"/>
      <c r="RV183" s="26"/>
      <c r="RW183" s="26"/>
      <c r="RX183" s="26"/>
      <c r="RY183" s="26"/>
      <c r="RZ183" s="26"/>
      <c r="SA183" s="26"/>
      <c r="SB183" s="26"/>
      <c r="SC183" s="26"/>
      <c r="SD183" s="26"/>
      <c r="SE183" s="26"/>
      <c r="SF183" s="26"/>
      <c r="SG183" s="26"/>
      <c r="SH183" s="26"/>
      <c r="SI183" s="26"/>
      <c r="SJ183" s="26"/>
      <c r="SK183" s="26"/>
      <c r="SL183" s="26"/>
      <c r="SM183" s="26"/>
      <c r="SN183" s="26"/>
      <c r="SO183" s="26"/>
      <c r="SP183" s="26"/>
      <c r="SQ183" s="26"/>
      <c r="SR183" s="26"/>
      <c r="SS183" s="26"/>
      <c r="ST183" s="26"/>
      <c r="SU183" s="26"/>
      <c r="SV183" s="26"/>
      <c r="SW183" s="26"/>
      <c r="SX183" s="26"/>
      <c r="SY183" s="26"/>
      <c r="SZ183" s="26"/>
      <c r="TA183" s="26"/>
      <c r="TB183" s="26"/>
      <c r="TC183" s="26"/>
      <c r="TD183" s="26"/>
      <c r="TE183" s="26"/>
      <c r="TF183" s="26"/>
      <c r="TG183" s="26"/>
      <c r="TH183" s="26"/>
      <c r="TI183" s="26"/>
      <c r="TJ183" s="26"/>
      <c r="TK183" s="26"/>
      <c r="TL183" s="26"/>
      <c r="TM183" s="26"/>
      <c r="TN183" s="26"/>
      <c r="TO183" s="26"/>
      <c r="TP183" s="26"/>
      <c r="TQ183" s="26"/>
      <c r="TR183" s="26"/>
      <c r="TS183" s="26"/>
      <c r="TT183" s="26"/>
      <c r="TU183" s="26"/>
      <c r="TV183" s="26"/>
      <c r="TW183" s="26"/>
      <c r="TX183" s="26"/>
      <c r="TY183" s="26"/>
      <c r="TZ183" s="26"/>
      <c r="UA183" s="26"/>
      <c r="UB183" s="26"/>
      <c r="UC183" s="26"/>
      <c r="UD183" s="26"/>
      <c r="UE183" s="26"/>
      <c r="UF183" s="26"/>
      <c r="UG183" s="26"/>
      <c r="UH183" s="26"/>
      <c r="UI183" s="26"/>
      <c r="UJ183" s="26"/>
      <c r="UK183" s="26"/>
      <c r="UL183" s="26"/>
      <c r="UM183" s="26"/>
      <c r="UN183" s="26"/>
      <c r="UO183" s="26"/>
      <c r="UP183" s="26"/>
      <c r="UQ183" s="26"/>
      <c r="UR183" s="26"/>
      <c r="US183" s="26"/>
      <c r="UT183" s="26"/>
      <c r="UU183" s="26"/>
      <c r="UV183" s="26"/>
      <c r="UW183" s="26"/>
      <c r="UX183" s="26"/>
      <c r="UY183" s="26"/>
      <c r="UZ183" s="26"/>
      <c r="VA183" s="26"/>
      <c r="VB183" s="26"/>
      <c r="VC183" s="26"/>
      <c r="VD183" s="26"/>
      <c r="VE183" s="26"/>
      <c r="VF183" s="26"/>
      <c r="VG183" s="26"/>
      <c r="VH183" s="26"/>
      <c r="VI183" s="26"/>
      <c r="VJ183" s="26"/>
      <c r="VK183" s="26"/>
      <c r="VL183" s="26"/>
      <c r="VM183" s="26"/>
      <c r="VN183" s="26"/>
      <c r="VO183" s="26"/>
      <c r="VP183" s="26"/>
      <c r="VQ183" s="26"/>
      <c r="VR183" s="26"/>
      <c r="VS183" s="26"/>
      <c r="VT183" s="26"/>
      <c r="VU183" s="26"/>
      <c r="VV183" s="26"/>
      <c r="VW183" s="26"/>
      <c r="VX183" s="26"/>
      <c r="VY183" s="26"/>
      <c r="VZ183" s="26"/>
      <c r="WA183" s="26"/>
      <c r="WB183" s="26"/>
      <c r="WC183" s="26"/>
      <c r="WD183" s="26"/>
      <c r="WE183" s="26"/>
      <c r="WF183" s="26"/>
      <c r="WG183" s="26"/>
      <c r="WH183" s="26"/>
      <c r="WI183" s="26"/>
      <c r="WJ183" s="26"/>
      <c r="WK183" s="26"/>
      <c r="WL183" s="26"/>
      <c r="WM183" s="26"/>
      <c r="WN183" s="26"/>
      <c r="WO183" s="26"/>
      <c r="WP183" s="26"/>
      <c r="WQ183" s="26"/>
      <c r="WR183" s="26"/>
      <c r="WS183" s="26"/>
      <c r="WT183" s="26"/>
      <c r="WU183" s="26"/>
      <c r="WV183" s="26"/>
      <c r="WW183" s="26"/>
      <c r="WX183" s="26"/>
      <c r="WY183" s="26"/>
      <c r="WZ183" s="26"/>
      <c r="XA183" s="26"/>
      <c r="XB183" s="26"/>
      <c r="XC183" s="26"/>
      <c r="XD183" s="26"/>
      <c r="XE183" s="26"/>
      <c r="XF183" s="26"/>
      <c r="XG183" s="26"/>
      <c r="XH183" s="26"/>
      <c r="XI183" s="26"/>
      <c r="XJ183" s="26"/>
      <c r="XK183" s="26"/>
      <c r="XL183" s="26"/>
      <c r="XM183" s="26"/>
      <c r="XN183" s="26"/>
      <c r="XO183" s="26"/>
      <c r="XP183" s="26"/>
      <c r="XQ183" s="26"/>
      <c r="XR183" s="26"/>
      <c r="XS183" s="26"/>
      <c r="XT183" s="26"/>
      <c r="XU183" s="26"/>
      <c r="XV183" s="26"/>
      <c r="XW183" s="26"/>
      <c r="XX183" s="26"/>
      <c r="XY183" s="26"/>
      <c r="XZ183" s="26"/>
      <c r="YA183" s="26"/>
      <c r="YB183" s="26"/>
      <c r="YC183" s="26"/>
      <c r="YD183" s="26"/>
      <c r="YE183" s="26"/>
      <c r="YF183" s="26"/>
      <c r="YG183" s="26"/>
      <c r="YH183" s="26"/>
      <c r="YI183" s="26"/>
      <c r="YJ183" s="26"/>
      <c r="YK183" s="26"/>
      <c r="YL183" s="26"/>
      <c r="YM183" s="26"/>
      <c r="YN183" s="26"/>
      <c r="YO183" s="26"/>
      <c r="YP183" s="26"/>
      <c r="YQ183" s="26"/>
      <c r="YR183" s="26"/>
      <c r="YS183" s="26"/>
      <c r="YT183" s="26"/>
      <c r="YU183" s="26"/>
      <c r="YV183" s="26"/>
      <c r="YW183" s="26"/>
      <c r="YX183" s="26"/>
      <c r="YY183" s="26"/>
      <c r="YZ183" s="26"/>
      <c r="ZA183" s="26"/>
      <c r="ZB183" s="26"/>
      <c r="ZC183" s="26"/>
      <c r="ZD183" s="26"/>
      <c r="ZE183" s="26"/>
      <c r="ZF183" s="26"/>
      <c r="ZG183" s="26"/>
      <c r="ZH183" s="26"/>
      <c r="ZI183" s="26"/>
      <c r="ZJ183" s="26"/>
      <c r="ZK183" s="26"/>
      <c r="ZL183" s="26"/>
      <c r="ZM183" s="26"/>
      <c r="ZN183" s="26"/>
      <c r="ZO183" s="26"/>
      <c r="ZP183" s="26"/>
      <c r="ZQ183" s="26"/>
      <c r="ZR183" s="26"/>
      <c r="ZS183" s="26"/>
      <c r="ZT183" s="26"/>
      <c r="ZU183" s="26"/>
      <c r="ZV183" s="26"/>
      <c r="ZW183" s="26"/>
      <c r="ZX183" s="26"/>
      <c r="ZY183" s="26"/>
      <c r="ZZ183" s="26"/>
      <c r="AAA183" s="26"/>
      <c r="AAB183" s="26"/>
      <c r="AAC183" s="26"/>
      <c r="AAD183" s="26"/>
      <c r="AAE183" s="26"/>
      <c r="AAF183" s="26"/>
      <c r="AAG183" s="26"/>
      <c r="AAH183" s="26"/>
      <c r="AAI183" s="26"/>
      <c r="AAJ183" s="26"/>
      <c r="AAK183" s="26"/>
      <c r="AAL183" s="26"/>
      <c r="AAM183" s="26"/>
      <c r="AAN183" s="26"/>
      <c r="AAO183" s="26"/>
      <c r="AAP183" s="26"/>
      <c r="AAQ183" s="26"/>
      <c r="AAR183" s="26"/>
      <c r="AAS183" s="26"/>
      <c r="AAT183" s="26"/>
      <c r="AAU183" s="26"/>
      <c r="AAV183" s="26"/>
      <c r="AAW183" s="26"/>
      <c r="AAX183" s="26"/>
      <c r="AAY183" s="26"/>
      <c r="AAZ183" s="26"/>
      <c r="ABA183" s="26"/>
      <c r="ABB183" s="26"/>
      <c r="ABC183" s="26"/>
      <c r="ABD183" s="26"/>
      <c r="ABE183" s="26"/>
      <c r="ABF183" s="26"/>
      <c r="ABG183" s="26"/>
      <c r="ABH183" s="26"/>
      <c r="ABI183" s="26"/>
      <c r="ABJ183" s="26"/>
      <c r="ABK183" s="26"/>
      <c r="ABL183" s="26"/>
      <c r="ABM183" s="26"/>
      <c r="ABN183" s="26"/>
      <c r="ABO183" s="26"/>
      <c r="ABP183" s="26"/>
      <c r="ABQ183" s="26"/>
      <c r="ABR183" s="26"/>
      <c r="ABS183" s="26"/>
      <c r="ABT183" s="26"/>
      <c r="ABU183" s="26"/>
      <c r="ABV183" s="26"/>
      <c r="ABW183" s="26"/>
      <c r="ABX183" s="26"/>
      <c r="ABY183" s="26"/>
      <c r="ABZ183" s="26"/>
      <c r="ACA183" s="26"/>
      <c r="ACB183" s="26"/>
      <c r="ACC183" s="26"/>
      <c r="ACD183" s="26"/>
      <c r="ACE183" s="26"/>
      <c r="ACF183" s="26"/>
      <c r="ACG183" s="26"/>
      <c r="ACH183" s="26"/>
      <c r="ACI183" s="26"/>
      <c r="ACJ183" s="26"/>
      <c r="ACK183" s="26"/>
      <c r="ACL183" s="26"/>
      <c r="ACM183" s="26"/>
      <c r="ACN183" s="26"/>
      <c r="ACO183" s="26"/>
      <c r="ACP183" s="26"/>
      <c r="ACQ183" s="26"/>
      <c r="ACR183" s="26"/>
      <c r="ACS183" s="26"/>
      <c r="ACT183" s="26"/>
      <c r="ACU183" s="26"/>
      <c r="ACV183" s="26"/>
      <c r="ACW183" s="26"/>
      <c r="ACX183" s="26"/>
      <c r="ACY183" s="26"/>
      <c r="ACZ183" s="26"/>
      <c r="ADA183" s="26"/>
      <c r="ADB183" s="26"/>
      <c r="ADC183" s="26"/>
      <c r="ADD183" s="26"/>
      <c r="ADE183" s="26"/>
      <c r="ADF183" s="26"/>
      <c r="ADG183" s="26"/>
      <c r="ADH183" s="26"/>
      <c r="ADI183" s="26"/>
      <c r="ADJ183" s="26"/>
      <c r="ADK183" s="26"/>
      <c r="ADL183" s="26"/>
      <c r="ADM183" s="26"/>
      <c r="ADN183" s="26"/>
      <c r="ADO183" s="26"/>
      <c r="ADP183" s="26"/>
      <c r="ADQ183" s="26"/>
      <c r="ADR183" s="26"/>
      <c r="ADS183" s="26"/>
      <c r="ADT183" s="26"/>
      <c r="ADU183" s="26"/>
      <c r="ADV183" s="26"/>
      <c r="ADW183" s="26"/>
      <c r="ADX183" s="26"/>
      <c r="ADY183" s="26"/>
      <c r="ADZ183" s="26"/>
      <c r="AEA183" s="26"/>
      <c r="AEB183" s="26"/>
      <c r="AEC183" s="26"/>
      <c r="AED183" s="26"/>
      <c r="AEE183" s="26"/>
      <c r="AEF183" s="26"/>
      <c r="AEG183" s="26"/>
      <c r="AEH183" s="26"/>
      <c r="AEI183" s="26"/>
      <c r="AEJ183" s="26"/>
      <c r="AEK183" s="26"/>
      <c r="AEL183" s="26"/>
      <c r="AEM183" s="26"/>
      <c r="AEN183" s="26"/>
      <c r="AEO183" s="26"/>
      <c r="AEP183" s="26"/>
      <c r="AEQ183" s="26"/>
      <c r="AER183" s="26"/>
      <c r="AES183" s="26"/>
      <c r="AET183" s="26"/>
      <c r="AEU183" s="26"/>
      <c r="AEV183" s="26"/>
      <c r="AEW183" s="26"/>
      <c r="AEX183" s="26"/>
      <c r="AEY183" s="26"/>
      <c r="AEZ183" s="26"/>
      <c r="AFA183" s="26"/>
      <c r="AFB183" s="26"/>
      <c r="AFC183" s="26"/>
      <c r="AFD183" s="26"/>
      <c r="AFE183" s="26"/>
      <c r="AFF183" s="26"/>
      <c r="AFG183" s="26"/>
      <c r="AFH183" s="26"/>
      <c r="AFI183" s="26"/>
      <c r="AFJ183" s="26"/>
      <c r="AFK183" s="26"/>
      <c r="AFL183" s="26"/>
      <c r="AFM183" s="26"/>
      <c r="AFN183" s="26"/>
      <c r="AFO183" s="26"/>
      <c r="AFP183" s="26"/>
      <c r="AFQ183" s="26"/>
      <c r="AFR183" s="26"/>
      <c r="AFS183" s="26"/>
      <c r="AFT183" s="26"/>
      <c r="AFU183" s="26"/>
      <c r="AFV183" s="26"/>
      <c r="AFW183" s="26"/>
      <c r="AFX183" s="26"/>
      <c r="AFY183" s="26"/>
      <c r="AFZ183" s="26"/>
      <c r="AGA183" s="26"/>
      <c r="AGB183" s="26"/>
      <c r="AGC183" s="26"/>
      <c r="AGD183" s="26"/>
      <c r="AGE183" s="26"/>
      <c r="AGF183" s="26"/>
      <c r="AGG183" s="26"/>
      <c r="AGH183" s="26"/>
      <c r="AGI183" s="26"/>
      <c r="AGJ183" s="26"/>
      <c r="AGK183" s="26"/>
      <c r="AGL183" s="26"/>
      <c r="AGM183" s="26"/>
      <c r="AGN183" s="26"/>
      <c r="AGO183" s="26"/>
      <c r="AGP183" s="26"/>
      <c r="AGQ183" s="26"/>
      <c r="AGR183" s="26"/>
      <c r="AGS183" s="26"/>
      <c r="AGT183" s="26"/>
      <c r="AGU183" s="26"/>
      <c r="AGV183" s="26"/>
      <c r="AGW183" s="26"/>
      <c r="AGX183" s="26"/>
      <c r="AGY183" s="26"/>
      <c r="AGZ183" s="26"/>
      <c r="AHA183" s="26"/>
      <c r="AHB183" s="26"/>
      <c r="AHC183" s="26"/>
      <c r="AHD183" s="26"/>
      <c r="AHE183" s="26"/>
      <c r="AHF183" s="26"/>
      <c r="AHG183" s="26"/>
      <c r="AHH183" s="26"/>
      <c r="AHI183" s="26"/>
      <c r="AHJ183" s="26"/>
      <c r="AHK183" s="26"/>
      <c r="AHL183" s="26"/>
      <c r="AHM183" s="26"/>
      <c r="AHN183" s="26"/>
      <c r="AHO183" s="26"/>
      <c r="AHP183" s="26"/>
      <c r="AHQ183" s="26"/>
      <c r="AHR183" s="26"/>
      <c r="AHS183" s="26"/>
      <c r="AHT183" s="26"/>
      <c r="AHU183" s="26"/>
      <c r="AHV183" s="26"/>
      <c r="AHW183" s="26"/>
      <c r="AHX183" s="26"/>
      <c r="AHY183" s="26"/>
      <c r="AHZ183" s="26"/>
      <c r="AIA183" s="26"/>
      <c r="AIB183" s="26"/>
      <c r="AIC183" s="26"/>
      <c r="AID183" s="26"/>
      <c r="AIE183" s="26"/>
      <c r="AIF183" s="26"/>
      <c r="AIG183" s="26"/>
      <c r="AIH183" s="26"/>
      <c r="AII183" s="26"/>
      <c r="AIJ183" s="26"/>
      <c r="AIK183" s="26"/>
      <c r="AIL183" s="26"/>
      <c r="AIM183" s="26"/>
      <c r="AIN183" s="26"/>
      <c r="AIO183" s="26"/>
      <c r="AIP183" s="26"/>
      <c r="AIQ183" s="26"/>
      <c r="AIR183" s="26"/>
      <c r="AIS183" s="26"/>
      <c r="AIT183" s="26"/>
      <c r="AIU183" s="26"/>
      <c r="AIV183" s="26"/>
      <c r="AIW183" s="26"/>
      <c r="AIX183" s="26"/>
      <c r="AIY183" s="26"/>
      <c r="AIZ183" s="26"/>
      <c r="AJA183" s="26"/>
      <c r="AJB183" s="26"/>
      <c r="AJC183" s="26"/>
      <c r="AJD183" s="26"/>
      <c r="AJE183" s="26"/>
      <c r="AJF183" s="26"/>
      <c r="AJG183" s="26"/>
      <c r="AJH183" s="26"/>
      <c r="AJI183" s="26"/>
      <c r="AJJ183" s="26"/>
      <c r="AJK183" s="26"/>
      <c r="AJL183" s="26"/>
      <c r="AJM183" s="26"/>
      <c r="AJN183" s="26"/>
      <c r="AJO183" s="26"/>
      <c r="AJP183" s="26"/>
      <c r="AJQ183" s="26"/>
      <c r="AJR183" s="26"/>
      <c r="AJS183" s="26"/>
      <c r="AJT183" s="26"/>
      <c r="AJU183" s="26"/>
      <c r="AJV183" s="26"/>
      <c r="AJW183" s="26"/>
      <c r="AJX183" s="26"/>
      <c r="AJY183" s="26"/>
      <c r="AJZ183" s="26"/>
      <c r="AKA183" s="26"/>
      <c r="AKB183" s="26"/>
      <c r="AKC183" s="26"/>
      <c r="AKD183" s="26"/>
      <c r="AKE183" s="26"/>
      <c r="AKF183" s="26"/>
      <c r="AKG183" s="26"/>
      <c r="AKH183" s="26"/>
      <c r="AKI183" s="26"/>
      <c r="AKJ183" s="26"/>
      <c r="AKK183" s="26"/>
      <c r="AKL183" s="26"/>
      <c r="AKM183" s="26"/>
      <c r="AKN183" s="26"/>
      <c r="AKO183" s="26"/>
      <c r="AKP183" s="26"/>
      <c r="AKQ183" s="26"/>
      <c r="AKR183" s="26"/>
      <c r="AKS183" s="26"/>
      <c r="AKT183" s="26"/>
      <c r="AKU183" s="26"/>
      <c r="AKV183" s="26"/>
      <c r="AKW183" s="26"/>
      <c r="AKX183" s="26"/>
      <c r="AKY183" s="26"/>
      <c r="AKZ183" s="26"/>
      <c r="ALA183" s="26"/>
      <c r="ALB183" s="26"/>
      <c r="ALC183" s="26"/>
      <c r="ALD183" s="26"/>
      <c r="ALE183" s="26"/>
      <c r="ALF183" s="26"/>
      <c r="ALG183" s="26"/>
      <c r="ALH183" s="26"/>
      <c r="ALI183" s="26"/>
      <c r="ALJ183" s="26"/>
      <c r="ALK183" s="26"/>
      <c r="ALL183" s="26"/>
      <c r="ALM183" s="26"/>
      <c r="ALN183" s="26"/>
      <c r="ALO183" s="26"/>
      <c r="ALP183" s="26"/>
      <c r="ALQ183" s="26"/>
      <c r="ALR183" s="26"/>
      <c r="ALS183" s="26"/>
      <c r="ALT183" s="26"/>
      <c r="ALU183" s="26"/>
      <c r="ALV183" s="26"/>
      <c r="ALW183" s="26"/>
      <c r="ALX183" s="26"/>
      <c r="ALY183" s="26"/>
      <c r="ALZ183" s="26"/>
      <c r="AMA183" s="26"/>
      <c r="AMB183" s="26"/>
      <c r="AMC183" s="26"/>
      <c r="AMD183" s="26"/>
      <c r="AME183" s="26"/>
      <c r="AMF183" s="26"/>
      <c r="AMG183" s="26"/>
      <c r="AMH183" s="26"/>
      <c r="AMI183" s="26"/>
      <c r="AMJ183" s="26"/>
    </row>
    <row r="184" spans="1:1024" hidden="1">
      <c r="A184" s="27">
        <v>1130180</v>
      </c>
      <c r="B184" s="83" t="s">
        <v>283</v>
      </c>
      <c r="C184" s="27">
        <v>40</v>
      </c>
      <c r="D184" s="41">
        <v>1</v>
      </c>
      <c r="E184" s="44">
        <v>1</v>
      </c>
      <c r="F184" s="43" t="s">
        <v>47</v>
      </c>
      <c r="G184" s="84" t="s">
        <v>279</v>
      </c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  <c r="TJ184" s="26"/>
      <c r="TK184" s="26"/>
      <c r="TL184" s="26"/>
      <c r="TM184" s="26"/>
      <c r="TN184" s="26"/>
      <c r="TO184" s="26"/>
      <c r="TP184" s="26"/>
      <c r="TQ184" s="26"/>
      <c r="TR184" s="26"/>
      <c r="TS184" s="26"/>
      <c r="TT184" s="26"/>
      <c r="TU184" s="26"/>
      <c r="TV184" s="26"/>
      <c r="TW184" s="26"/>
      <c r="TX184" s="26"/>
      <c r="TY184" s="26"/>
      <c r="TZ184" s="26"/>
      <c r="UA184" s="26"/>
      <c r="UB184" s="26"/>
      <c r="UC184" s="26"/>
      <c r="UD184" s="26"/>
      <c r="UE184" s="26"/>
      <c r="UF184" s="26"/>
      <c r="UG184" s="26"/>
      <c r="UH184" s="26"/>
      <c r="UI184" s="26"/>
      <c r="UJ184" s="26"/>
      <c r="UK184" s="26"/>
      <c r="UL184" s="26"/>
      <c r="UM184" s="26"/>
      <c r="UN184" s="26"/>
      <c r="UO184" s="26"/>
      <c r="UP184" s="26"/>
      <c r="UQ184" s="26"/>
      <c r="UR184" s="26"/>
      <c r="US184" s="26"/>
      <c r="UT184" s="26"/>
      <c r="UU184" s="26"/>
      <c r="UV184" s="26"/>
      <c r="UW184" s="26"/>
      <c r="UX184" s="26"/>
      <c r="UY184" s="26"/>
      <c r="UZ184" s="26"/>
      <c r="VA184" s="26"/>
      <c r="VB184" s="26"/>
      <c r="VC184" s="26"/>
      <c r="VD184" s="26"/>
      <c r="VE184" s="26"/>
      <c r="VF184" s="26"/>
      <c r="VG184" s="26"/>
      <c r="VH184" s="26"/>
      <c r="VI184" s="26"/>
      <c r="VJ184" s="26"/>
      <c r="VK184" s="26"/>
      <c r="VL184" s="26"/>
      <c r="VM184" s="26"/>
      <c r="VN184" s="26"/>
      <c r="VO184" s="26"/>
      <c r="VP184" s="26"/>
      <c r="VQ184" s="26"/>
      <c r="VR184" s="26"/>
      <c r="VS184" s="26"/>
      <c r="VT184" s="26"/>
      <c r="VU184" s="26"/>
      <c r="VV184" s="26"/>
      <c r="VW184" s="26"/>
      <c r="VX184" s="26"/>
      <c r="VY184" s="26"/>
      <c r="VZ184" s="26"/>
      <c r="WA184" s="26"/>
      <c r="WB184" s="26"/>
      <c r="WC184" s="26"/>
      <c r="WD184" s="26"/>
      <c r="WE184" s="26"/>
      <c r="WF184" s="26"/>
      <c r="WG184" s="26"/>
      <c r="WH184" s="26"/>
      <c r="WI184" s="26"/>
      <c r="WJ184" s="26"/>
      <c r="WK184" s="26"/>
      <c r="WL184" s="26"/>
      <c r="WM184" s="26"/>
      <c r="WN184" s="26"/>
      <c r="WO184" s="26"/>
      <c r="WP184" s="26"/>
      <c r="WQ184" s="26"/>
      <c r="WR184" s="26"/>
      <c r="WS184" s="26"/>
      <c r="WT184" s="26"/>
      <c r="WU184" s="26"/>
      <c r="WV184" s="26"/>
      <c r="WW184" s="26"/>
      <c r="WX184" s="26"/>
      <c r="WY184" s="26"/>
      <c r="WZ184" s="26"/>
      <c r="XA184" s="26"/>
      <c r="XB184" s="26"/>
      <c r="XC184" s="26"/>
      <c r="XD184" s="26"/>
      <c r="XE184" s="26"/>
      <c r="XF184" s="26"/>
      <c r="XG184" s="26"/>
      <c r="XH184" s="26"/>
      <c r="XI184" s="26"/>
      <c r="XJ184" s="26"/>
      <c r="XK184" s="26"/>
      <c r="XL184" s="26"/>
      <c r="XM184" s="26"/>
      <c r="XN184" s="26"/>
      <c r="XO184" s="26"/>
      <c r="XP184" s="26"/>
      <c r="XQ184" s="26"/>
      <c r="XR184" s="26"/>
      <c r="XS184" s="26"/>
      <c r="XT184" s="26"/>
      <c r="XU184" s="26"/>
      <c r="XV184" s="26"/>
      <c r="XW184" s="26"/>
      <c r="XX184" s="26"/>
      <c r="XY184" s="26"/>
      <c r="XZ184" s="26"/>
      <c r="YA184" s="26"/>
      <c r="YB184" s="26"/>
      <c r="YC184" s="26"/>
      <c r="YD184" s="26"/>
      <c r="YE184" s="26"/>
      <c r="YF184" s="26"/>
      <c r="YG184" s="26"/>
      <c r="YH184" s="26"/>
      <c r="YI184" s="26"/>
      <c r="YJ184" s="26"/>
      <c r="YK184" s="26"/>
      <c r="YL184" s="26"/>
      <c r="YM184" s="26"/>
      <c r="YN184" s="26"/>
      <c r="YO184" s="26"/>
      <c r="YP184" s="26"/>
      <c r="YQ184" s="26"/>
      <c r="YR184" s="26"/>
      <c r="YS184" s="26"/>
      <c r="YT184" s="26"/>
      <c r="YU184" s="26"/>
      <c r="YV184" s="26"/>
      <c r="YW184" s="26"/>
      <c r="YX184" s="26"/>
      <c r="YY184" s="26"/>
      <c r="YZ184" s="26"/>
      <c r="ZA184" s="26"/>
      <c r="ZB184" s="26"/>
      <c r="ZC184" s="26"/>
      <c r="ZD184" s="26"/>
      <c r="ZE184" s="26"/>
      <c r="ZF184" s="26"/>
      <c r="ZG184" s="26"/>
      <c r="ZH184" s="26"/>
      <c r="ZI184" s="26"/>
      <c r="ZJ184" s="26"/>
      <c r="ZK184" s="26"/>
      <c r="ZL184" s="26"/>
      <c r="ZM184" s="26"/>
      <c r="ZN184" s="26"/>
      <c r="ZO184" s="26"/>
      <c r="ZP184" s="26"/>
      <c r="ZQ184" s="26"/>
      <c r="ZR184" s="26"/>
      <c r="ZS184" s="26"/>
      <c r="ZT184" s="26"/>
      <c r="ZU184" s="26"/>
      <c r="ZV184" s="26"/>
      <c r="ZW184" s="26"/>
      <c r="ZX184" s="26"/>
      <c r="ZY184" s="26"/>
      <c r="ZZ184" s="26"/>
      <c r="AAA184" s="26"/>
      <c r="AAB184" s="26"/>
      <c r="AAC184" s="26"/>
      <c r="AAD184" s="26"/>
      <c r="AAE184" s="26"/>
      <c r="AAF184" s="26"/>
      <c r="AAG184" s="26"/>
      <c r="AAH184" s="26"/>
      <c r="AAI184" s="26"/>
      <c r="AAJ184" s="26"/>
      <c r="AAK184" s="26"/>
      <c r="AAL184" s="26"/>
      <c r="AAM184" s="26"/>
      <c r="AAN184" s="26"/>
      <c r="AAO184" s="26"/>
      <c r="AAP184" s="26"/>
      <c r="AAQ184" s="26"/>
      <c r="AAR184" s="26"/>
      <c r="AAS184" s="26"/>
      <c r="AAT184" s="26"/>
      <c r="AAU184" s="26"/>
      <c r="AAV184" s="26"/>
      <c r="AAW184" s="26"/>
      <c r="AAX184" s="26"/>
      <c r="AAY184" s="26"/>
      <c r="AAZ184" s="26"/>
      <c r="ABA184" s="26"/>
      <c r="ABB184" s="26"/>
      <c r="ABC184" s="26"/>
      <c r="ABD184" s="26"/>
      <c r="ABE184" s="26"/>
      <c r="ABF184" s="26"/>
      <c r="ABG184" s="26"/>
      <c r="ABH184" s="26"/>
      <c r="ABI184" s="26"/>
      <c r="ABJ184" s="26"/>
      <c r="ABK184" s="26"/>
      <c r="ABL184" s="26"/>
      <c r="ABM184" s="26"/>
      <c r="ABN184" s="26"/>
      <c r="ABO184" s="26"/>
      <c r="ABP184" s="26"/>
      <c r="ABQ184" s="26"/>
      <c r="ABR184" s="26"/>
      <c r="ABS184" s="26"/>
      <c r="ABT184" s="26"/>
      <c r="ABU184" s="26"/>
      <c r="ABV184" s="26"/>
      <c r="ABW184" s="26"/>
      <c r="ABX184" s="26"/>
      <c r="ABY184" s="26"/>
      <c r="ABZ184" s="26"/>
      <c r="ACA184" s="26"/>
      <c r="ACB184" s="26"/>
      <c r="ACC184" s="26"/>
      <c r="ACD184" s="26"/>
      <c r="ACE184" s="26"/>
      <c r="ACF184" s="26"/>
      <c r="ACG184" s="26"/>
      <c r="ACH184" s="26"/>
      <c r="ACI184" s="26"/>
      <c r="ACJ184" s="26"/>
      <c r="ACK184" s="26"/>
      <c r="ACL184" s="26"/>
      <c r="ACM184" s="26"/>
      <c r="ACN184" s="26"/>
      <c r="ACO184" s="26"/>
      <c r="ACP184" s="26"/>
      <c r="ACQ184" s="26"/>
      <c r="ACR184" s="26"/>
      <c r="ACS184" s="26"/>
      <c r="ACT184" s="26"/>
      <c r="ACU184" s="26"/>
      <c r="ACV184" s="26"/>
      <c r="ACW184" s="26"/>
      <c r="ACX184" s="26"/>
      <c r="ACY184" s="26"/>
      <c r="ACZ184" s="26"/>
      <c r="ADA184" s="26"/>
      <c r="ADB184" s="26"/>
      <c r="ADC184" s="26"/>
      <c r="ADD184" s="26"/>
      <c r="ADE184" s="26"/>
      <c r="ADF184" s="26"/>
      <c r="ADG184" s="26"/>
      <c r="ADH184" s="26"/>
      <c r="ADI184" s="26"/>
      <c r="ADJ184" s="26"/>
      <c r="ADK184" s="26"/>
      <c r="ADL184" s="26"/>
      <c r="ADM184" s="26"/>
      <c r="ADN184" s="26"/>
      <c r="ADO184" s="26"/>
      <c r="ADP184" s="26"/>
      <c r="ADQ184" s="26"/>
      <c r="ADR184" s="26"/>
      <c r="ADS184" s="26"/>
      <c r="ADT184" s="26"/>
      <c r="ADU184" s="26"/>
      <c r="ADV184" s="26"/>
      <c r="ADW184" s="26"/>
      <c r="ADX184" s="26"/>
      <c r="ADY184" s="26"/>
      <c r="ADZ184" s="26"/>
      <c r="AEA184" s="26"/>
      <c r="AEB184" s="26"/>
      <c r="AEC184" s="26"/>
      <c r="AED184" s="26"/>
      <c r="AEE184" s="26"/>
      <c r="AEF184" s="26"/>
      <c r="AEG184" s="26"/>
      <c r="AEH184" s="26"/>
      <c r="AEI184" s="26"/>
      <c r="AEJ184" s="26"/>
      <c r="AEK184" s="26"/>
      <c r="AEL184" s="26"/>
      <c r="AEM184" s="26"/>
      <c r="AEN184" s="26"/>
      <c r="AEO184" s="26"/>
      <c r="AEP184" s="26"/>
      <c r="AEQ184" s="26"/>
      <c r="AER184" s="26"/>
      <c r="AES184" s="26"/>
      <c r="AET184" s="26"/>
      <c r="AEU184" s="26"/>
      <c r="AEV184" s="26"/>
      <c r="AEW184" s="26"/>
      <c r="AEX184" s="26"/>
      <c r="AEY184" s="26"/>
      <c r="AEZ184" s="26"/>
      <c r="AFA184" s="26"/>
      <c r="AFB184" s="26"/>
      <c r="AFC184" s="26"/>
      <c r="AFD184" s="26"/>
      <c r="AFE184" s="26"/>
      <c r="AFF184" s="26"/>
      <c r="AFG184" s="26"/>
      <c r="AFH184" s="26"/>
      <c r="AFI184" s="26"/>
      <c r="AFJ184" s="26"/>
      <c r="AFK184" s="26"/>
      <c r="AFL184" s="26"/>
      <c r="AFM184" s="26"/>
      <c r="AFN184" s="26"/>
      <c r="AFO184" s="26"/>
      <c r="AFP184" s="26"/>
      <c r="AFQ184" s="26"/>
      <c r="AFR184" s="26"/>
      <c r="AFS184" s="26"/>
      <c r="AFT184" s="26"/>
      <c r="AFU184" s="26"/>
      <c r="AFV184" s="26"/>
      <c r="AFW184" s="26"/>
      <c r="AFX184" s="26"/>
      <c r="AFY184" s="26"/>
      <c r="AFZ184" s="26"/>
      <c r="AGA184" s="26"/>
      <c r="AGB184" s="26"/>
      <c r="AGC184" s="26"/>
      <c r="AGD184" s="26"/>
      <c r="AGE184" s="26"/>
      <c r="AGF184" s="26"/>
      <c r="AGG184" s="26"/>
      <c r="AGH184" s="26"/>
      <c r="AGI184" s="26"/>
      <c r="AGJ184" s="26"/>
      <c r="AGK184" s="26"/>
      <c r="AGL184" s="26"/>
      <c r="AGM184" s="26"/>
      <c r="AGN184" s="26"/>
      <c r="AGO184" s="26"/>
      <c r="AGP184" s="26"/>
      <c r="AGQ184" s="26"/>
      <c r="AGR184" s="26"/>
      <c r="AGS184" s="26"/>
      <c r="AGT184" s="26"/>
      <c r="AGU184" s="26"/>
      <c r="AGV184" s="26"/>
      <c r="AGW184" s="26"/>
      <c r="AGX184" s="26"/>
      <c r="AGY184" s="26"/>
      <c r="AGZ184" s="26"/>
      <c r="AHA184" s="26"/>
      <c r="AHB184" s="26"/>
      <c r="AHC184" s="26"/>
      <c r="AHD184" s="26"/>
      <c r="AHE184" s="26"/>
      <c r="AHF184" s="26"/>
      <c r="AHG184" s="26"/>
      <c r="AHH184" s="26"/>
      <c r="AHI184" s="26"/>
      <c r="AHJ184" s="26"/>
      <c r="AHK184" s="26"/>
      <c r="AHL184" s="26"/>
      <c r="AHM184" s="26"/>
      <c r="AHN184" s="26"/>
      <c r="AHO184" s="26"/>
      <c r="AHP184" s="26"/>
      <c r="AHQ184" s="26"/>
      <c r="AHR184" s="26"/>
      <c r="AHS184" s="26"/>
      <c r="AHT184" s="26"/>
      <c r="AHU184" s="26"/>
      <c r="AHV184" s="26"/>
      <c r="AHW184" s="26"/>
      <c r="AHX184" s="26"/>
      <c r="AHY184" s="26"/>
      <c r="AHZ184" s="26"/>
      <c r="AIA184" s="26"/>
      <c r="AIB184" s="26"/>
      <c r="AIC184" s="26"/>
      <c r="AID184" s="26"/>
      <c r="AIE184" s="26"/>
      <c r="AIF184" s="26"/>
      <c r="AIG184" s="26"/>
      <c r="AIH184" s="26"/>
      <c r="AII184" s="26"/>
      <c r="AIJ184" s="26"/>
      <c r="AIK184" s="26"/>
      <c r="AIL184" s="26"/>
      <c r="AIM184" s="26"/>
      <c r="AIN184" s="26"/>
      <c r="AIO184" s="26"/>
      <c r="AIP184" s="26"/>
      <c r="AIQ184" s="26"/>
      <c r="AIR184" s="26"/>
      <c r="AIS184" s="26"/>
      <c r="AIT184" s="26"/>
      <c r="AIU184" s="26"/>
      <c r="AIV184" s="26"/>
      <c r="AIW184" s="26"/>
      <c r="AIX184" s="26"/>
      <c r="AIY184" s="26"/>
      <c r="AIZ184" s="26"/>
      <c r="AJA184" s="26"/>
      <c r="AJB184" s="26"/>
      <c r="AJC184" s="26"/>
      <c r="AJD184" s="26"/>
      <c r="AJE184" s="26"/>
      <c r="AJF184" s="26"/>
      <c r="AJG184" s="26"/>
      <c r="AJH184" s="26"/>
      <c r="AJI184" s="26"/>
      <c r="AJJ184" s="26"/>
      <c r="AJK184" s="26"/>
      <c r="AJL184" s="26"/>
      <c r="AJM184" s="26"/>
      <c r="AJN184" s="26"/>
      <c r="AJO184" s="26"/>
      <c r="AJP184" s="26"/>
      <c r="AJQ184" s="26"/>
      <c r="AJR184" s="26"/>
      <c r="AJS184" s="26"/>
      <c r="AJT184" s="26"/>
      <c r="AJU184" s="26"/>
      <c r="AJV184" s="26"/>
      <c r="AJW184" s="26"/>
      <c r="AJX184" s="26"/>
      <c r="AJY184" s="26"/>
      <c r="AJZ184" s="26"/>
      <c r="AKA184" s="26"/>
      <c r="AKB184" s="26"/>
      <c r="AKC184" s="26"/>
      <c r="AKD184" s="26"/>
      <c r="AKE184" s="26"/>
      <c r="AKF184" s="26"/>
      <c r="AKG184" s="26"/>
      <c r="AKH184" s="26"/>
      <c r="AKI184" s="26"/>
      <c r="AKJ184" s="26"/>
      <c r="AKK184" s="26"/>
      <c r="AKL184" s="26"/>
      <c r="AKM184" s="26"/>
      <c r="AKN184" s="26"/>
      <c r="AKO184" s="26"/>
      <c r="AKP184" s="26"/>
      <c r="AKQ184" s="26"/>
      <c r="AKR184" s="26"/>
      <c r="AKS184" s="26"/>
      <c r="AKT184" s="26"/>
      <c r="AKU184" s="26"/>
      <c r="AKV184" s="26"/>
      <c r="AKW184" s="26"/>
      <c r="AKX184" s="26"/>
      <c r="AKY184" s="26"/>
      <c r="AKZ184" s="26"/>
      <c r="ALA184" s="26"/>
      <c r="ALB184" s="26"/>
      <c r="ALC184" s="26"/>
      <c r="ALD184" s="26"/>
      <c r="ALE184" s="26"/>
      <c r="ALF184" s="26"/>
      <c r="ALG184" s="26"/>
      <c r="ALH184" s="26"/>
      <c r="ALI184" s="26"/>
      <c r="ALJ184" s="26"/>
      <c r="ALK184" s="26"/>
      <c r="ALL184" s="26"/>
      <c r="ALM184" s="26"/>
      <c r="ALN184" s="26"/>
      <c r="ALO184" s="26"/>
      <c r="ALP184" s="26"/>
      <c r="ALQ184" s="26"/>
      <c r="ALR184" s="26"/>
      <c r="ALS184" s="26"/>
      <c r="ALT184" s="26"/>
      <c r="ALU184" s="26"/>
      <c r="ALV184" s="26"/>
      <c r="ALW184" s="26"/>
      <c r="ALX184" s="26"/>
      <c r="ALY184" s="26"/>
      <c r="ALZ184" s="26"/>
      <c r="AMA184" s="26"/>
      <c r="AMB184" s="26"/>
      <c r="AMC184" s="26"/>
      <c r="AMD184" s="26"/>
      <c r="AME184" s="26"/>
      <c r="AMF184" s="26"/>
      <c r="AMG184" s="26"/>
      <c r="AMH184" s="26"/>
      <c r="AMI184" s="26"/>
      <c r="AMJ184" s="26"/>
    </row>
    <row r="185" spans="1:1024" hidden="1">
      <c r="A185" s="27">
        <v>1130182</v>
      </c>
      <c r="B185" s="83" t="s">
        <v>276</v>
      </c>
      <c r="C185" s="27">
        <v>40</v>
      </c>
      <c r="D185" s="41">
        <v>1</v>
      </c>
      <c r="E185" s="44">
        <v>1</v>
      </c>
      <c r="F185" s="43" t="s">
        <v>47</v>
      </c>
      <c r="G185" s="84" t="s">
        <v>277</v>
      </c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  <c r="MA185" s="26"/>
      <c r="MB185" s="26"/>
      <c r="MC185" s="26"/>
      <c r="MD185" s="26"/>
      <c r="ME185" s="26"/>
      <c r="MF185" s="26"/>
      <c r="MG185" s="26"/>
      <c r="MH185" s="26"/>
      <c r="MI185" s="26"/>
      <c r="MJ185" s="26"/>
      <c r="MK185" s="26"/>
      <c r="ML185" s="26"/>
      <c r="MM185" s="26"/>
      <c r="MN185" s="26"/>
      <c r="MO185" s="26"/>
      <c r="MP185" s="26"/>
      <c r="MQ185" s="26"/>
      <c r="MR185" s="26"/>
      <c r="MS185" s="26"/>
      <c r="MT185" s="26"/>
      <c r="MU185" s="26"/>
      <c r="MV185" s="26"/>
      <c r="MW185" s="26"/>
      <c r="MX185" s="26"/>
      <c r="MY185" s="26"/>
      <c r="MZ185" s="26"/>
      <c r="NA185" s="26"/>
      <c r="NB185" s="26"/>
      <c r="NC185" s="26"/>
      <c r="ND185" s="26"/>
      <c r="NE185" s="26"/>
      <c r="NF185" s="26"/>
      <c r="NG185" s="26"/>
      <c r="NH185" s="26"/>
      <c r="NI185" s="26"/>
      <c r="NJ185" s="26"/>
      <c r="NK185" s="26"/>
      <c r="NL185" s="26"/>
      <c r="NM185" s="26"/>
      <c r="NN185" s="26"/>
      <c r="NO185" s="26"/>
      <c r="NP185" s="26"/>
      <c r="NQ185" s="26"/>
      <c r="NR185" s="26"/>
      <c r="NS185" s="26"/>
      <c r="NT185" s="26"/>
      <c r="NU185" s="26"/>
      <c r="NV185" s="26"/>
      <c r="NW185" s="26"/>
      <c r="NX185" s="26"/>
      <c r="NY185" s="26"/>
      <c r="NZ185" s="26"/>
      <c r="OA185" s="26"/>
      <c r="OB185" s="26"/>
      <c r="OC185" s="26"/>
      <c r="OD185" s="26"/>
      <c r="OE185" s="26"/>
      <c r="OF185" s="26"/>
      <c r="OG185" s="26"/>
      <c r="OH185" s="26"/>
      <c r="OI185" s="26"/>
      <c r="OJ185" s="26"/>
      <c r="OK185" s="26"/>
      <c r="OL185" s="26"/>
      <c r="OM185" s="26"/>
      <c r="ON185" s="26"/>
      <c r="OO185" s="26"/>
      <c r="OP185" s="26"/>
      <c r="OQ185" s="26"/>
      <c r="OR185" s="26"/>
      <c r="OS185" s="26"/>
      <c r="OT185" s="26"/>
      <c r="OU185" s="26"/>
      <c r="OV185" s="26"/>
      <c r="OW185" s="26"/>
      <c r="OX185" s="26"/>
      <c r="OY185" s="26"/>
      <c r="OZ185" s="26"/>
      <c r="PA185" s="26"/>
      <c r="PB185" s="26"/>
      <c r="PC185" s="26"/>
      <c r="PD185" s="26"/>
      <c r="PE185" s="26"/>
      <c r="PF185" s="26"/>
      <c r="PG185" s="26"/>
      <c r="PH185" s="26"/>
      <c r="PI185" s="26"/>
      <c r="PJ185" s="26"/>
      <c r="PK185" s="26"/>
      <c r="PL185" s="26"/>
      <c r="PM185" s="26"/>
      <c r="PN185" s="26"/>
      <c r="PO185" s="26"/>
      <c r="PP185" s="26"/>
      <c r="PQ185" s="26"/>
      <c r="PR185" s="26"/>
      <c r="PS185" s="26"/>
      <c r="PT185" s="26"/>
      <c r="PU185" s="26"/>
      <c r="PV185" s="26"/>
      <c r="PW185" s="26"/>
      <c r="PX185" s="26"/>
      <c r="PY185" s="26"/>
      <c r="PZ185" s="26"/>
      <c r="QA185" s="26"/>
      <c r="QB185" s="26"/>
      <c r="QC185" s="26"/>
      <c r="QD185" s="26"/>
      <c r="QE185" s="26"/>
      <c r="QF185" s="26"/>
      <c r="QG185" s="26"/>
      <c r="QH185" s="26"/>
      <c r="QI185" s="26"/>
      <c r="QJ185" s="26"/>
      <c r="QK185" s="26"/>
      <c r="QL185" s="26"/>
      <c r="QM185" s="26"/>
      <c r="QN185" s="26"/>
      <c r="QO185" s="26"/>
      <c r="QP185" s="26"/>
      <c r="QQ185" s="26"/>
      <c r="QR185" s="26"/>
      <c r="QS185" s="26"/>
      <c r="QT185" s="26"/>
      <c r="QU185" s="26"/>
      <c r="QV185" s="26"/>
      <c r="QW185" s="26"/>
      <c r="QX185" s="26"/>
      <c r="QY185" s="26"/>
      <c r="QZ185" s="26"/>
      <c r="RA185" s="26"/>
      <c r="RB185" s="26"/>
      <c r="RC185" s="26"/>
      <c r="RD185" s="26"/>
      <c r="RE185" s="26"/>
      <c r="RF185" s="26"/>
      <c r="RG185" s="26"/>
      <c r="RH185" s="26"/>
      <c r="RI185" s="26"/>
      <c r="RJ185" s="26"/>
      <c r="RK185" s="26"/>
      <c r="RL185" s="26"/>
      <c r="RM185" s="26"/>
      <c r="RN185" s="26"/>
      <c r="RO185" s="26"/>
      <c r="RP185" s="26"/>
      <c r="RQ185" s="26"/>
      <c r="RR185" s="26"/>
      <c r="RS185" s="26"/>
      <c r="RT185" s="26"/>
      <c r="RU185" s="26"/>
      <c r="RV185" s="26"/>
      <c r="RW185" s="26"/>
      <c r="RX185" s="26"/>
      <c r="RY185" s="26"/>
      <c r="RZ185" s="26"/>
      <c r="SA185" s="26"/>
      <c r="SB185" s="26"/>
      <c r="SC185" s="26"/>
      <c r="SD185" s="26"/>
      <c r="SE185" s="26"/>
      <c r="SF185" s="26"/>
      <c r="SG185" s="26"/>
      <c r="SH185" s="26"/>
      <c r="SI185" s="26"/>
      <c r="SJ185" s="26"/>
      <c r="SK185" s="26"/>
      <c r="SL185" s="26"/>
      <c r="SM185" s="26"/>
      <c r="SN185" s="26"/>
      <c r="SO185" s="26"/>
      <c r="SP185" s="26"/>
      <c r="SQ185" s="26"/>
      <c r="SR185" s="26"/>
      <c r="SS185" s="26"/>
      <c r="ST185" s="26"/>
      <c r="SU185" s="26"/>
      <c r="SV185" s="26"/>
      <c r="SW185" s="26"/>
      <c r="SX185" s="26"/>
      <c r="SY185" s="26"/>
      <c r="SZ185" s="26"/>
      <c r="TA185" s="26"/>
      <c r="TB185" s="26"/>
      <c r="TC185" s="26"/>
      <c r="TD185" s="26"/>
      <c r="TE185" s="26"/>
      <c r="TF185" s="26"/>
      <c r="TG185" s="26"/>
      <c r="TH185" s="26"/>
      <c r="TI185" s="26"/>
      <c r="TJ185" s="26"/>
      <c r="TK185" s="26"/>
      <c r="TL185" s="26"/>
      <c r="TM185" s="26"/>
      <c r="TN185" s="26"/>
      <c r="TO185" s="26"/>
      <c r="TP185" s="26"/>
      <c r="TQ185" s="26"/>
      <c r="TR185" s="26"/>
      <c r="TS185" s="26"/>
      <c r="TT185" s="26"/>
      <c r="TU185" s="26"/>
      <c r="TV185" s="26"/>
      <c r="TW185" s="26"/>
      <c r="TX185" s="26"/>
      <c r="TY185" s="26"/>
      <c r="TZ185" s="26"/>
      <c r="UA185" s="26"/>
      <c r="UB185" s="26"/>
      <c r="UC185" s="26"/>
      <c r="UD185" s="26"/>
      <c r="UE185" s="26"/>
      <c r="UF185" s="26"/>
      <c r="UG185" s="26"/>
      <c r="UH185" s="26"/>
      <c r="UI185" s="26"/>
      <c r="UJ185" s="26"/>
      <c r="UK185" s="26"/>
      <c r="UL185" s="26"/>
      <c r="UM185" s="26"/>
      <c r="UN185" s="26"/>
      <c r="UO185" s="26"/>
      <c r="UP185" s="26"/>
      <c r="UQ185" s="26"/>
      <c r="UR185" s="26"/>
      <c r="US185" s="26"/>
      <c r="UT185" s="26"/>
      <c r="UU185" s="26"/>
      <c r="UV185" s="26"/>
      <c r="UW185" s="26"/>
      <c r="UX185" s="26"/>
      <c r="UY185" s="26"/>
      <c r="UZ185" s="26"/>
      <c r="VA185" s="26"/>
      <c r="VB185" s="26"/>
      <c r="VC185" s="26"/>
      <c r="VD185" s="26"/>
      <c r="VE185" s="26"/>
      <c r="VF185" s="26"/>
      <c r="VG185" s="26"/>
      <c r="VH185" s="26"/>
      <c r="VI185" s="26"/>
      <c r="VJ185" s="26"/>
      <c r="VK185" s="26"/>
      <c r="VL185" s="26"/>
      <c r="VM185" s="26"/>
      <c r="VN185" s="26"/>
      <c r="VO185" s="26"/>
      <c r="VP185" s="26"/>
      <c r="VQ185" s="26"/>
      <c r="VR185" s="26"/>
      <c r="VS185" s="26"/>
      <c r="VT185" s="26"/>
      <c r="VU185" s="26"/>
      <c r="VV185" s="26"/>
      <c r="VW185" s="26"/>
      <c r="VX185" s="26"/>
      <c r="VY185" s="26"/>
      <c r="VZ185" s="26"/>
      <c r="WA185" s="26"/>
      <c r="WB185" s="26"/>
      <c r="WC185" s="26"/>
      <c r="WD185" s="26"/>
      <c r="WE185" s="26"/>
      <c r="WF185" s="26"/>
      <c r="WG185" s="26"/>
      <c r="WH185" s="26"/>
      <c r="WI185" s="26"/>
      <c r="WJ185" s="26"/>
      <c r="WK185" s="26"/>
      <c r="WL185" s="26"/>
      <c r="WM185" s="26"/>
      <c r="WN185" s="26"/>
      <c r="WO185" s="26"/>
      <c r="WP185" s="26"/>
      <c r="WQ185" s="26"/>
      <c r="WR185" s="26"/>
      <c r="WS185" s="26"/>
      <c r="WT185" s="26"/>
      <c r="WU185" s="26"/>
      <c r="WV185" s="26"/>
      <c r="WW185" s="26"/>
      <c r="WX185" s="26"/>
      <c r="WY185" s="26"/>
      <c r="WZ185" s="26"/>
      <c r="XA185" s="26"/>
      <c r="XB185" s="26"/>
      <c r="XC185" s="26"/>
      <c r="XD185" s="26"/>
      <c r="XE185" s="26"/>
      <c r="XF185" s="26"/>
      <c r="XG185" s="26"/>
      <c r="XH185" s="26"/>
      <c r="XI185" s="26"/>
      <c r="XJ185" s="26"/>
      <c r="XK185" s="26"/>
      <c r="XL185" s="26"/>
      <c r="XM185" s="26"/>
      <c r="XN185" s="26"/>
      <c r="XO185" s="26"/>
      <c r="XP185" s="26"/>
      <c r="XQ185" s="26"/>
      <c r="XR185" s="26"/>
      <c r="XS185" s="26"/>
      <c r="XT185" s="26"/>
      <c r="XU185" s="26"/>
      <c r="XV185" s="26"/>
      <c r="XW185" s="26"/>
      <c r="XX185" s="26"/>
      <c r="XY185" s="26"/>
      <c r="XZ185" s="26"/>
      <c r="YA185" s="26"/>
      <c r="YB185" s="26"/>
      <c r="YC185" s="26"/>
      <c r="YD185" s="26"/>
      <c r="YE185" s="26"/>
      <c r="YF185" s="26"/>
      <c r="YG185" s="26"/>
      <c r="YH185" s="26"/>
      <c r="YI185" s="26"/>
      <c r="YJ185" s="26"/>
      <c r="YK185" s="26"/>
      <c r="YL185" s="26"/>
      <c r="YM185" s="26"/>
      <c r="YN185" s="26"/>
      <c r="YO185" s="26"/>
      <c r="YP185" s="26"/>
      <c r="YQ185" s="26"/>
      <c r="YR185" s="26"/>
      <c r="YS185" s="26"/>
      <c r="YT185" s="26"/>
      <c r="YU185" s="26"/>
      <c r="YV185" s="26"/>
      <c r="YW185" s="26"/>
      <c r="YX185" s="26"/>
      <c r="YY185" s="26"/>
      <c r="YZ185" s="26"/>
      <c r="ZA185" s="26"/>
      <c r="ZB185" s="26"/>
      <c r="ZC185" s="26"/>
      <c r="ZD185" s="26"/>
      <c r="ZE185" s="26"/>
      <c r="ZF185" s="26"/>
      <c r="ZG185" s="26"/>
      <c r="ZH185" s="26"/>
      <c r="ZI185" s="26"/>
      <c r="ZJ185" s="26"/>
      <c r="ZK185" s="26"/>
      <c r="ZL185" s="26"/>
      <c r="ZM185" s="26"/>
      <c r="ZN185" s="26"/>
      <c r="ZO185" s="26"/>
      <c r="ZP185" s="26"/>
      <c r="ZQ185" s="26"/>
      <c r="ZR185" s="26"/>
      <c r="ZS185" s="26"/>
      <c r="ZT185" s="26"/>
      <c r="ZU185" s="26"/>
      <c r="ZV185" s="26"/>
      <c r="ZW185" s="26"/>
      <c r="ZX185" s="26"/>
      <c r="ZY185" s="26"/>
      <c r="ZZ185" s="26"/>
      <c r="AAA185" s="26"/>
      <c r="AAB185" s="26"/>
      <c r="AAC185" s="26"/>
      <c r="AAD185" s="26"/>
      <c r="AAE185" s="26"/>
      <c r="AAF185" s="26"/>
      <c r="AAG185" s="26"/>
      <c r="AAH185" s="26"/>
      <c r="AAI185" s="26"/>
      <c r="AAJ185" s="26"/>
      <c r="AAK185" s="26"/>
      <c r="AAL185" s="26"/>
      <c r="AAM185" s="26"/>
      <c r="AAN185" s="26"/>
      <c r="AAO185" s="26"/>
      <c r="AAP185" s="26"/>
      <c r="AAQ185" s="26"/>
      <c r="AAR185" s="26"/>
      <c r="AAS185" s="26"/>
      <c r="AAT185" s="26"/>
      <c r="AAU185" s="26"/>
      <c r="AAV185" s="26"/>
      <c r="AAW185" s="26"/>
      <c r="AAX185" s="26"/>
      <c r="AAY185" s="26"/>
      <c r="AAZ185" s="26"/>
      <c r="ABA185" s="26"/>
      <c r="ABB185" s="26"/>
      <c r="ABC185" s="26"/>
      <c r="ABD185" s="26"/>
      <c r="ABE185" s="26"/>
      <c r="ABF185" s="26"/>
      <c r="ABG185" s="26"/>
      <c r="ABH185" s="26"/>
      <c r="ABI185" s="26"/>
      <c r="ABJ185" s="26"/>
      <c r="ABK185" s="26"/>
      <c r="ABL185" s="26"/>
      <c r="ABM185" s="26"/>
      <c r="ABN185" s="26"/>
      <c r="ABO185" s="26"/>
      <c r="ABP185" s="26"/>
      <c r="ABQ185" s="26"/>
      <c r="ABR185" s="26"/>
      <c r="ABS185" s="26"/>
      <c r="ABT185" s="26"/>
      <c r="ABU185" s="26"/>
      <c r="ABV185" s="26"/>
      <c r="ABW185" s="26"/>
      <c r="ABX185" s="26"/>
      <c r="ABY185" s="26"/>
      <c r="ABZ185" s="26"/>
      <c r="ACA185" s="26"/>
      <c r="ACB185" s="26"/>
      <c r="ACC185" s="26"/>
      <c r="ACD185" s="26"/>
      <c r="ACE185" s="26"/>
      <c r="ACF185" s="26"/>
      <c r="ACG185" s="26"/>
      <c r="ACH185" s="26"/>
      <c r="ACI185" s="26"/>
      <c r="ACJ185" s="26"/>
      <c r="ACK185" s="26"/>
      <c r="ACL185" s="26"/>
      <c r="ACM185" s="26"/>
      <c r="ACN185" s="26"/>
      <c r="ACO185" s="26"/>
      <c r="ACP185" s="26"/>
      <c r="ACQ185" s="26"/>
      <c r="ACR185" s="26"/>
      <c r="ACS185" s="26"/>
      <c r="ACT185" s="26"/>
      <c r="ACU185" s="26"/>
      <c r="ACV185" s="26"/>
      <c r="ACW185" s="26"/>
      <c r="ACX185" s="26"/>
      <c r="ACY185" s="26"/>
      <c r="ACZ185" s="26"/>
      <c r="ADA185" s="26"/>
      <c r="ADB185" s="26"/>
      <c r="ADC185" s="26"/>
      <c r="ADD185" s="26"/>
      <c r="ADE185" s="26"/>
      <c r="ADF185" s="26"/>
      <c r="ADG185" s="26"/>
      <c r="ADH185" s="26"/>
      <c r="ADI185" s="26"/>
      <c r="ADJ185" s="26"/>
      <c r="ADK185" s="26"/>
      <c r="ADL185" s="26"/>
      <c r="ADM185" s="26"/>
      <c r="ADN185" s="26"/>
      <c r="ADO185" s="26"/>
      <c r="ADP185" s="26"/>
      <c r="ADQ185" s="26"/>
      <c r="ADR185" s="26"/>
      <c r="ADS185" s="26"/>
      <c r="ADT185" s="26"/>
      <c r="ADU185" s="26"/>
      <c r="ADV185" s="26"/>
      <c r="ADW185" s="26"/>
      <c r="ADX185" s="26"/>
      <c r="ADY185" s="26"/>
      <c r="ADZ185" s="26"/>
      <c r="AEA185" s="26"/>
      <c r="AEB185" s="26"/>
      <c r="AEC185" s="26"/>
      <c r="AED185" s="26"/>
      <c r="AEE185" s="26"/>
      <c r="AEF185" s="26"/>
      <c r="AEG185" s="26"/>
      <c r="AEH185" s="26"/>
      <c r="AEI185" s="26"/>
      <c r="AEJ185" s="26"/>
      <c r="AEK185" s="26"/>
      <c r="AEL185" s="26"/>
      <c r="AEM185" s="26"/>
      <c r="AEN185" s="26"/>
      <c r="AEO185" s="26"/>
      <c r="AEP185" s="26"/>
      <c r="AEQ185" s="26"/>
      <c r="AER185" s="26"/>
      <c r="AES185" s="26"/>
      <c r="AET185" s="26"/>
      <c r="AEU185" s="26"/>
      <c r="AEV185" s="26"/>
      <c r="AEW185" s="26"/>
      <c r="AEX185" s="26"/>
      <c r="AEY185" s="26"/>
      <c r="AEZ185" s="26"/>
      <c r="AFA185" s="26"/>
      <c r="AFB185" s="26"/>
      <c r="AFC185" s="26"/>
      <c r="AFD185" s="26"/>
      <c r="AFE185" s="26"/>
      <c r="AFF185" s="26"/>
      <c r="AFG185" s="26"/>
      <c r="AFH185" s="26"/>
      <c r="AFI185" s="26"/>
      <c r="AFJ185" s="26"/>
      <c r="AFK185" s="26"/>
      <c r="AFL185" s="26"/>
      <c r="AFM185" s="26"/>
      <c r="AFN185" s="26"/>
      <c r="AFO185" s="26"/>
      <c r="AFP185" s="26"/>
      <c r="AFQ185" s="26"/>
      <c r="AFR185" s="26"/>
      <c r="AFS185" s="26"/>
      <c r="AFT185" s="26"/>
      <c r="AFU185" s="26"/>
      <c r="AFV185" s="26"/>
      <c r="AFW185" s="26"/>
      <c r="AFX185" s="26"/>
      <c r="AFY185" s="26"/>
      <c r="AFZ185" s="26"/>
      <c r="AGA185" s="26"/>
      <c r="AGB185" s="26"/>
      <c r="AGC185" s="26"/>
      <c r="AGD185" s="26"/>
      <c r="AGE185" s="26"/>
      <c r="AGF185" s="26"/>
      <c r="AGG185" s="26"/>
      <c r="AGH185" s="26"/>
      <c r="AGI185" s="26"/>
      <c r="AGJ185" s="26"/>
      <c r="AGK185" s="26"/>
      <c r="AGL185" s="26"/>
      <c r="AGM185" s="26"/>
      <c r="AGN185" s="26"/>
      <c r="AGO185" s="26"/>
      <c r="AGP185" s="26"/>
      <c r="AGQ185" s="26"/>
      <c r="AGR185" s="26"/>
      <c r="AGS185" s="26"/>
      <c r="AGT185" s="26"/>
      <c r="AGU185" s="26"/>
      <c r="AGV185" s="26"/>
      <c r="AGW185" s="26"/>
      <c r="AGX185" s="26"/>
      <c r="AGY185" s="26"/>
      <c r="AGZ185" s="26"/>
      <c r="AHA185" s="26"/>
      <c r="AHB185" s="26"/>
      <c r="AHC185" s="26"/>
      <c r="AHD185" s="26"/>
      <c r="AHE185" s="26"/>
      <c r="AHF185" s="26"/>
      <c r="AHG185" s="26"/>
      <c r="AHH185" s="26"/>
      <c r="AHI185" s="26"/>
      <c r="AHJ185" s="26"/>
      <c r="AHK185" s="26"/>
      <c r="AHL185" s="26"/>
      <c r="AHM185" s="26"/>
      <c r="AHN185" s="26"/>
      <c r="AHO185" s="26"/>
      <c r="AHP185" s="26"/>
      <c r="AHQ185" s="26"/>
      <c r="AHR185" s="26"/>
      <c r="AHS185" s="26"/>
      <c r="AHT185" s="26"/>
      <c r="AHU185" s="26"/>
      <c r="AHV185" s="26"/>
      <c r="AHW185" s="26"/>
      <c r="AHX185" s="26"/>
      <c r="AHY185" s="26"/>
      <c r="AHZ185" s="26"/>
      <c r="AIA185" s="26"/>
      <c r="AIB185" s="26"/>
      <c r="AIC185" s="26"/>
      <c r="AID185" s="26"/>
      <c r="AIE185" s="26"/>
      <c r="AIF185" s="26"/>
      <c r="AIG185" s="26"/>
      <c r="AIH185" s="26"/>
      <c r="AII185" s="26"/>
      <c r="AIJ185" s="26"/>
      <c r="AIK185" s="26"/>
      <c r="AIL185" s="26"/>
      <c r="AIM185" s="26"/>
      <c r="AIN185" s="26"/>
      <c r="AIO185" s="26"/>
      <c r="AIP185" s="26"/>
      <c r="AIQ185" s="26"/>
      <c r="AIR185" s="26"/>
      <c r="AIS185" s="26"/>
      <c r="AIT185" s="26"/>
      <c r="AIU185" s="26"/>
      <c r="AIV185" s="26"/>
      <c r="AIW185" s="26"/>
      <c r="AIX185" s="26"/>
      <c r="AIY185" s="26"/>
      <c r="AIZ185" s="26"/>
      <c r="AJA185" s="26"/>
      <c r="AJB185" s="26"/>
      <c r="AJC185" s="26"/>
      <c r="AJD185" s="26"/>
      <c r="AJE185" s="26"/>
      <c r="AJF185" s="26"/>
      <c r="AJG185" s="26"/>
      <c r="AJH185" s="26"/>
      <c r="AJI185" s="26"/>
      <c r="AJJ185" s="26"/>
      <c r="AJK185" s="26"/>
      <c r="AJL185" s="26"/>
      <c r="AJM185" s="26"/>
      <c r="AJN185" s="26"/>
      <c r="AJO185" s="26"/>
      <c r="AJP185" s="26"/>
      <c r="AJQ185" s="26"/>
      <c r="AJR185" s="26"/>
      <c r="AJS185" s="26"/>
      <c r="AJT185" s="26"/>
      <c r="AJU185" s="26"/>
      <c r="AJV185" s="26"/>
      <c r="AJW185" s="26"/>
      <c r="AJX185" s="26"/>
      <c r="AJY185" s="26"/>
      <c r="AJZ185" s="26"/>
      <c r="AKA185" s="26"/>
      <c r="AKB185" s="26"/>
      <c r="AKC185" s="26"/>
      <c r="AKD185" s="26"/>
      <c r="AKE185" s="26"/>
      <c r="AKF185" s="26"/>
      <c r="AKG185" s="26"/>
      <c r="AKH185" s="26"/>
      <c r="AKI185" s="26"/>
      <c r="AKJ185" s="26"/>
      <c r="AKK185" s="26"/>
      <c r="AKL185" s="26"/>
      <c r="AKM185" s="26"/>
      <c r="AKN185" s="26"/>
      <c r="AKO185" s="26"/>
      <c r="AKP185" s="26"/>
      <c r="AKQ185" s="26"/>
      <c r="AKR185" s="26"/>
      <c r="AKS185" s="26"/>
      <c r="AKT185" s="26"/>
      <c r="AKU185" s="26"/>
      <c r="AKV185" s="26"/>
      <c r="AKW185" s="26"/>
      <c r="AKX185" s="26"/>
      <c r="AKY185" s="26"/>
      <c r="AKZ185" s="26"/>
      <c r="ALA185" s="26"/>
      <c r="ALB185" s="26"/>
      <c r="ALC185" s="26"/>
      <c r="ALD185" s="26"/>
      <c r="ALE185" s="26"/>
      <c r="ALF185" s="26"/>
      <c r="ALG185" s="26"/>
      <c r="ALH185" s="26"/>
      <c r="ALI185" s="26"/>
      <c r="ALJ185" s="26"/>
      <c r="ALK185" s="26"/>
      <c r="ALL185" s="26"/>
      <c r="ALM185" s="26"/>
      <c r="ALN185" s="26"/>
      <c r="ALO185" s="26"/>
      <c r="ALP185" s="26"/>
      <c r="ALQ185" s="26"/>
      <c r="ALR185" s="26"/>
      <c r="ALS185" s="26"/>
      <c r="ALT185" s="26"/>
      <c r="ALU185" s="26"/>
      <c r="ALV185" s="26"/>
      <c r="ALW185" s="26"/>
      <c r="ALX185" s="26"/>
      <c r="ALY185" s="26"/>
      <c r="ALZ185" s="26"/>
      <c r="AMA185" s="26"/>
      <c r="AMB185" s="26"/>
      <c r="AMC185" s="26"/>
      <c r="AMD185" s="26"/>
      <c r="AME185" s="26"/>
      <c r="AMF185" s="26"/>
      <c r="AMG185" s="26"/>
      <c r="AMH185" s="26"/>
      <c r="AMI185" s="26"/>
      <c r="AMJ185" s="26"/>
    </row>
    <row r="186" spans="1:1024" hidden="1">
      <c r="A186" s="27">
        <v>1130183</v>
      </c>
      <c r="B186" s="83" t="s">
        <v>300</v>
      </c>
      <c r="C186" s="27">
        <v>200</v>
      </c>
      <c r="D186" s="41">
        <v>5</v>
      </c>
      <c r="E186" s="44">
        <v>1</v>
      </c>
      <c r="F186" s="43" t="s">
        <v>47</v>
      </c>
      <c r="G186" s="84" t="s">
        <v>282</v>
      </c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  <c r="KP186" s="26"/>
      <c r="KQ186" s="26"/>
      <c r="KR186" s="26"/>
      <c r="KS186" s="26"/>
      <c r="KT186" s="26"/>
      <c r="KU186" s="26"/>
      <c r="KV186" s="26"/>
      <c r="KW186" s="26"/>
      <c r="KX186" s="26"/>
      <c r="KY186" s="26"/>
      <c r="KZ186" s="26"/>
      <c r="LA186" s="26"/>
      <c r="LB186" s="26"/>
      <c r="LC186" s="26"/>
      <c r="LD186" s="26"/>
      <c r="LE186" s="26"/>
      <c r="LF186" s="26"/>
      <c r="LG186" s="26"/>
      <c r="LH186" s="26"/>
      <c r="LI186" s="26"/>
      <c r="LJ186" s="26"/>
      <c r="LK186" s="26"/>
      <c r="LL186" s="26"/>
      <c r="LM186" s="26"/>
      <c r="LN186" s="26"/>
      <c r="LO186" s="26"/>
      <c r="LP186" s="26"/>
      <c r="LQ186" s="26"/>
      <c r="LR186" s="26"/>
      <c r="LS186" s="26"/>
      <c r="LT186" s="26"/>
      <c r="LU186" s="26"/>
      <c r="LV186" s="26"/>
      <c r="LW186" s="26"/>
      <c r="LX186" s="26"/>
      <c r="LY186" s="26"/>
      <c r="LZ186" s="26"/>
      <c r="MA186" s="26"/>
      <c r="MB186" s="26"/>
      <c r="MC186" s="26"/>
      <c r="MD186" s="26"/>
      <c r="ME186" s="26"/>
      <c r="MF186" s="26"/>
      <c r="MG186" s="26"/>
      <c r="MH186" s="26"/>
      <c r="MI186" s="26"/>
      <c r="MJ186" s="26"/>
      <c r="MK186" s="26"/>
      <c r="ML186" s="26"/>
      <c r="MM186" s="26"/>
      <c r="MN186" s="26"/>
      <c r="MO186" s="26"/>
      <c r="MP186" s="26"/>
      <c r="MQ186" s="26"/>
      <c r="MR186" s="26"/>
      <c r="MS186" s="26"/>
      <c r="MT186" s="26"/>
      <c r="MU186" s="26"/>
      <c r="MV186" s="26"/>
      <c r="MW186" s="26"/>
      <c r="MX186" s="26"/>
      <c r="MY186" s="26"/>
      <c r="MZ186" s="26"/>
      <c r="NA186" s="26"/>
      <c r="NB186" s="26"/>
      <c r="NC186" s="26"/>
      <c r="ND186" s="26"/>
      <c r="NE186" s="26"/>
      <c r="NF186" s="26"/>
      <c r="NG186" s="26"/>
      <c r="NH186" s="26"/>
      <c r="NI186" s="26"/>
      <c r="NJ186" s="26"/>
      <c r="NK186" s="26"/>
      <c r="NL186" s="26"/>
      <c r="NM186" s="26"/>
      <c r="NN186" s="26"/>
      <c r="NO186" s="26"/>
      <c r="NP186" s="26"/>
      <c r="NQ186" s="26"/>
      <c r="NR186" s="26"/>
      <c r="NS186" s="26"/>
      <c r="NT186" s="26"/>
      <c r="NU186" s="26"/>
      <c r="NV186" s="26"/>
      <c r="NW186" s="26"/>
      <c r="NX186" s="26"/>
      <c r="NY186" s="26"/>
      <c r="NZ186" s="26"/>
      <c r="OA186" s="26"/>
      <c r="OB186" s="26"/>
      <c r="OC186" s="26"/>
      <c r="OD186" s="26"/>
      <c r="OE186" s="26"/>
      <c r="OF186" s="26"/>
      <c r="OG186" s="26"/>
      <c r="OH186" s="26"/>
      <c r="OI186" s="26"/>
      <c r="OJ186" s="26"/>
      <c r="OK186" s="26"/>
      <c r="OL186" s="26"/>
      <c r="OM186" s="26"/>
      <c r="ON186" s="26"/>
      <c r="OO186" s="26"/>
      <c r="OP186" s="26"/>
      <c r="OQ186" s="26"/>
      <c r="OR186" s="26"/>
      <c r="OS186" s="26"/>
      <c r="OT186" s="26"/>
      <c r="OU186" s="26"/>
      <c r="OV186" s="26"/>
      <c r="OW186" s="26"/>
      <c r="OX186" s="26"/>
      <c r="OY186" s="26"/>
      <c r="OZ186" s="26"/>
      <c r="PA186" s="26"/>
      <c r="PB186" s="26"/>
      <c r="PC186" s="26"/>
      <c r="PD186" s="26"/>
      <c r="PE186" s="26"/>
      <c r="PF186" s="26"/>
      <c r="PG186" s="26"/>
      <c r="PH186" s="26"/>
      <c r="PI186" s="26"/>
      <c r="PJ186" s="26"/>
      <c r="PK186" s="26"/>
      <c r="PL186" s="26"/>
      <c r="PM186" s="26"/>
      <c r="PN186" s="26"/>
      <c r="PO186" s="26"/>
      <c r="PP186" s="26"/>
      <c r="PQ186" s="26"/>
      <c r="PR186" s="26"/>
      <c r="PS186" s="26"/>
      <c r="PT186" s="26"/>
      <c r="PU186" s="26"/>
      <c r="PV186" s="26"/>
      <c r="PW186" s="26"/>
      <c r="PX186" s="26"/>
      <c r="PY186" s="26"/>
      <c r="PZ186" s="26"/>
      <c r="QA186" s="26"/>
      <c r="QB186" s="26"/>
      <c r="QC186" s="26"/>
      <c r="QD186" s="26"/>
      <c r="QE186" s="26"/>
      <c r="QF186" s="26"/>
      <c r="QG186" s="26"/>
      <c r="QH186" s="26"/>
      <c r="QI186" s="26"/>
      <c r="QJ186" s="26"/>
      <c r="QK186" s="26"/>
      <c r="QL186" s="26"/>
      <c r="QM186" s="26"/>
      <c r="QN186" s="26"/>
      <c r="QO186" s="26"/>
      <c r="QP186" s="26"/>
      <c r="QQ186" s="26"/>
      <c r="QR186" s="26"/>
      <c r="QS186" s="26"/>
      <c r="QT186" s="26"/>
      <c r="QU186" s="26"/>
      <c r="QV186" s="26"/>
      <c r="QW186" s="26"/>
      <c r="QX186" s="26"/>
      <c r="QY186" s="26"/>
      <c r="QZ186" s="26"/>
      <c r="RA186" s="26"/>
      <c r="RB186" s="26"/>
      <c r="RC186" s="26"/>
      <c r="RD186" s="26"/>
      <c r="RE186" s="26"/>
      <c r="RF186" s="26"/>
      <c r="RG186" s="26"/>
      <c r="RH186" s="26"/>
      <c r="RI186" s="26"/>
      <c r="RJ186" s="26"/>
      <c r="RK186" s="26"/>
      <c r="RL186" s="26"/>
      <c r="RM186" s="26"/>
      <c r="RN186" s="26"/>
      <c r="RO186" s="26"/>
      <c r="RP186" s="26"/>
      <c r="RQ186" s="26"/>
      <c r="RR186" s="26"/>
      <c r="RS186" s="26"/>
      <c r="RT186" s="26"/>
      <c r="RU186" s="26"/>
      <c r="RV186" s="26"/>
      <c r="RW186" s="26"/>
      <c r="RX186" s="26"/>
      <c r="RY186" s="26"/>
      <c r="RZ186" s="26"/>
      <c r="SA186" s="26"/>
      <c r="SB186" s="26"/>
      <c r="SC186" s="26"/>
      <c r="SD186" s="26"/>
      <c r="SE186" s="26"/>
      <c r="SF186" s="26"/>
      <c r="SG186" s="26"/>
      <c r="SH186" s="26"/>
      <c r="SI186" s="26"/>
      <c r="SJ186" s="26"/>
      <c r="SK186" s="26"/>
      <c r="SL186" s="26"/>
      <c r="SM186" s="26"/>
      <c r="SN186" s="26"/>
      <c r="SO186" s="26"/>
      <c r="SP186" s="26"/>
      <c r="SQ186" s="26"/>
      <c r="SR186" s="26"/>
      <c r="SS186" s="26"/>
      <c r="ST186" s="26"/>
      <c r="SU186" s="26"/>
      <c r="SV186" s="26"/>
      <c r="SW186" s="26"/>
      <c r="SX186" s="26"/>
      <c r="SY186" s="26"/>
      <c r="SZ186" s="26"/>
      <c r="TA186" s="26"/>
      <c r="TB186" s="26"/>
      <c r="TC186" s="26"/>
      <c r="TD186" s="26"/>
      <c r="TE186" s="26"/>
      <c r="TF186" s="26"/>
      <c r="TG186" s="26"/>
      <c r="TH186" s="26"/>
      <c r="TI186" s="26"/>
      <c r="TJ186" s="26"/>
      <c r="TK186" s="26"/>
      <c r="TL186" s="26"/>
      <c r="TM186" s="26"/>
      <c r="TN186" s="26"/>
      <c r="TO186" s="26"/>
      <c r="TP186" s="26"/>
      <c r="TQ186" s="26"/>
      <c r="TR186" s="26"/>
      <c r="TS186" s="26"/>
      <c r="TT186" s="26"/>
      <c r="TU186" s="26"/>
      <c r="TV186" s="26"/>
      <c r="TW186" s="26"/>
      <c r="TX186" s="26"/>
      <c r="TY186" s="26"/>
      <c r="TZ186" s="26"/>
      <c r="UA186" s="26"/>
      <c r="UB186" s="26"/>
      <c r="UC186" s="26"/>
      <c r="UD186" s="26"/>
      <c r="UE186" s="26"/>
      <c r="UF186" s="26"/>
      <c r="UG186" s="26"/>
      <c r="UH186" s="26"/>
      <c r="UI186" s="26"/>
      <c r="UJ186" s="26"/>
      <c r="UK186" s="26"/>
      <c r="UL186" s="26"/>
      <c r="UM186" s="26"/>
      <c r="UN186" s="26"/>
      <c r="UO186" s="26"/>
      <c r="UP186" s="26"/>
      <c r="UQ186" s="26"/>
      <c r="UR186" s="26"/>
      <c r="US186" s="26"/>
      <c r="UT186" s="26"/>
      <c r="UU186" s="26"/>
      <c r="UV186" s="26"/>
      <c r="UW186" s="26"/>
      <c r="UX186" s="26"/>
      <c r="UY186" s="26"/>
      <c r="UZ186" s="26"/>
      <c r="VA186" s="26"/>
      <c r="VB186" s="26"/>
      <c r="VC186" s="26"/>
      <c r="VD186" s="26"/>
      <c r="VE186" s="26"/>
      <c r="VF186" s="26"/>
      <c r="VG186" s="26"/>
      <c r="VH186" s="26"/>
      <c r="VI186" s="26"/>
      <c r="VJ186" s="26"/>
      <c r="VK186" s="26"/>
      <c r="VL186" s="26"/>
      <c r="VM186" s="26"/>
      <c r="VN186" s="26"/>
      <c r="VO186" s="26"/>
      <c r="VP186" s="26"/>
      <c r="VQ186" s="26"/>
      <c r="VR186" s="26"/>
      <c r="VS186" s="26"/>
      <c r="VT186" s="26"/>
      <c r="VU186" s="26"/>
      <c r="VV186" s="26"/>
      <c r="VW186" s="26"/>
      <c r="VX186" s="26"/>
      <c r="VY186" s="26"/>
      <c r="VZ186" s="26"/>
      <c r="WA186" s="26"/>
      <c r="WB186" s="26"/>
      <c r="WC186" s="26"/>
      <c r="WD186" s="26"/>
      <c r="WE186" s="26"/>
      <c r="WF186" s="26"/>
      <c r="WG186" s="26"/>
      <c r="WH186" s="26"/>
      <c r="WI186" s="26"/>
      <c r="WJ186" s="26"/>
      <c r="WK186" s="26"/>
      <c r="WL186" s="26"/>
      <c r="WM186" s="26"/>
      <c r="WN186" s="26"/>
      <c r="WO186" s="26"/>
      <c r="WP186" s="26"/>
      <c r="WQ186" s="26"/>
      <c r="WR186" s="26"/>
      <c r="WS186" s="26"/>
      <c r="WT186" s="26"/>
      <c r="WU186" s="26"/>
      <c r="WV186" s="26"/>
      <c r="WW186" s="26"/>
      <c r="WX186" s="26"/>
      <c r="WY186" s="26"/>
      <c r="WZ186" s="26"/>
      <c r="XA186" s="26"/>
      <c r="XB186" s="26"/>
      <c r="XC186" s="26"/>
      <c r="XD186" s="26"/>
      <c r="XE186" s="26"/>
      <c r="XF186" s="26"/>
      <c r="XG186" s="26"/>
      <c r="XH186" s="26"/>
      <c r="XI186" s="26"/>
      <c r="XJ186" s="26"/>
      <c r="XK186" s="26"/>
      <c r="XL186" s="26"/>
      <c r="XM186" s="26"/>
      <c r="XN186" s="26"/>
      <c r="XO186" s="26"/>
      <c r="XP186" s="26"/>
      <c r="XQ186" s="26"/>
      <c r="XR186" s="26"/>
      <c r="XS186" s="26"/>
      <c r="XT186" s="26"/>
      <c r="XU186" s="26"/>
      <c r="XV186" s="26"/>
      <c r="XW186" s="26"/>
      <c r="XX186" s="26"/>
      <c r="XY186" s="26"/>
      <c r="XZ186" s="26"/>
      <c r="YA186" s="26"/>
      <c r="YB186" s="26"/>
      <c r="YC186" s="26"/>
      <c r="YD186" s="26"/>
      <c r="YE186" s="26"/>
      <c r="YF186" s="26"/>
      <c r="YG186" s="26"/>
      <c r="YH186" s="26"/>
      <c r="YI186" s="26"/>
      <c r="YJ186" s="26"/>
      <c r="YK186" s="26"/>
      <c r="YL186" s="26"/>
      <c r="YM186" s="26"/>
      <c r="YN186" s="26"/>
      <c r="YO186" s="26"/>
      <c r="YP186" s="26"/>
      <c r="YQ186" s="26"/>
      <c r="YR186" s="26"/>
      <c r="YS186" s="26"/>
      <c r="YT186" s="26"/>
      <c r="YU186" s="26"/>
      <c r="YV186" s="26"/>
      <c r="YW186" s="26"/>
      <c r="YX186" s="26"/>
      <c r="YY186" s="26"/>
      <c r="YZ186" s="26"/>
      <c r="ZA186" s="26"/>
      <c r="ZB186" s="26"/>
      <c r="ZC186" s="26"/>
      <c r="ZD186" s="26"/>
      <c r="ZE186" s="26"/>
      <c r="ZF186" s="26"/>
      <c r="ZG186" s="26"/>
      <c r="ZH186" s="26"/>
      <c r="ZI186" s="26"/>
      <c r="ZJ186" s="26"/>
      <c r="ZK186" s="26"/>
      <c r="ZL186" s="26"/>
      <c r="ZM186" s="26"/>
      <c r="ZN186" s="26"/>
      <c r="ZO186" s="26"/>
      <c r="ZP186" s="26"/>
      <c r="ZQ186" s="26"/>
      <c r="ZR186" s="26"/>
      <c r="ZS186" s="26"/>
      <c r="ZT186" s="26"/>
      <c r="ZU186" s="26"/>
      <c r="ZV186" s="26"/>
      <c r="ZW186" s="26"/>
      <c r="ZX186" s="26"/>
      <c r="ZY186" s="26"/>
      <c r="ZZ186" s="26"/>
      <c r="AAA186" s="26"/>
      <c r="AAB186" s="26"/>
      <c r="AAC186" s="26"/>
      <c r="AAD186" s="26"/>
      <c r="AAE186" s="26"/>
      <c r="AAF186" s="26"/>
      <c r="AAG186" s="26"/>
      <c r="AAH186" s="26"/>
      <c r="AAI186" s="26"/>
      <c r="AAJ186" s="26"/>
      <c r="AAK186" s="26"/>
      <c r="AAL186" s="26"/>
      <c r="AAM186" s="26"/>
      <c r="AAN186" s="26"/>
      <c r="AAO186" s="26"/>
      <c r="AAP186" s="26"/>
      <c r="AAQ186" s="26"/>
      <c r="AAR186" s="26"/>
      <c r="AAS186" s="26"/>
      <c r="AAT186" s="26"/>
      <c r="AAU186" s="26"/>
      <c r="AAV186" s="26"/>
      <c r="AAW186" s="26"/>
      <c r="AAX186" s="26"/>
      <c r="AAY186" s="26"/>
      <c r="AAZ186" s="26"/>
      <c r="ABA186" s="26"/>
      <c r="ABB186" s="26"/>
      <c r="ABC186" s="26"/>
      <c r="ABD186" s="26"/>
      <c r="ABE186" s="26"/>
      <c r="ABF186" s="26"/>
      <c r="ABG186" s="26"/>
      <c r="ABH186" s="26"/>
      <c r="ABI186" s="26"/>
      <c r="ABJ186" s="26"/>
      <c r="ABK186" s="26"/>
      <c r="ABL186" s="26"/>
      <c r="ABM186" s="26"/>
      <c r="ABN186" s="26"/>
      <c r="ABO186" s="26"/>
      <c r="ABP186" s="26"/>
      <c r="ABQ186" s="26"/>
      <c r="ABR186" s="26"/>
      <c r="ABS186" s="26"/>
      <c r="ABT186" s="26"/>
      <c r="ABU186" s="26"/>
      <c r="ABV186" s="26"/>
      <c r="ABW186" s="26"/>
      <c r="ABX186" s="26"/>
      <c r="ABY186" s="26"/>
      <c r="ABZ186" s="26"/>
      <c r="ACA186" s="26"/>
      <c r="ACB186" s="26"/>
      <c r="ACC186" s="26"/>
      <c r="ACD186" s="26"/>
      <c r="ACE186" s="26"/>
      <c r="ACF186" s="26"/>
      <c r="ACG186" s="26"/>
      <c r="ACH186" s="26"/>
      <c r="ACI186" s="26"/>
      <c r="ACJ186" s="26"/>
      <c r="ACK186" s="26"/>
      <c r="ACL186" s="26"/>
      <c r="ACM186" s="26"/>
      <c r="ACN186" s="26"/>
      <c r="ACO186" s="26"/>
      <c r="ACP186" s="26"/>
      <c r="ACQ186" s="26"/>
      <c r="ACR186" s="26"/>
      <c r="ACS186" s="26"/>
      <c r="ACT186" s="26"/>
      <c r="ACU186" s="26"/>
      <c r="ACV186" s="26"/>
      <c r="ACW186" s="26"/>
      <c r="ACX186" s="26"/>
      <c r="ACY186" s="26"/>
      <c r="ACZ186" s="26"/>
      <c r="ADA186" s="26"/>
      <c r="ADB186" s="26"/>
      <c r="ADC186" s="26"/>
      <c r="ADD186" s="26"/>
      <c r="ADE186" s="26"/>
      <c r="ADF186" s="26"/>
      <c r="ADG186" s="26"/>
      <c r="ADH186" s="26"/>
      <c r="ADI186" s="26"/>
      <c r="ADJ186" s="26"/>
      <c r="ADK186" s="26"/>
      <c r="ADL186" s="26"/>
      <c r="ADM186" s="26"/>
      <c r="ADN186" s="26"/>
      <c r="ADO186" s="26"/>
      <c r="ADP186" s="26"/>
      <c r="ADQ186" s="26"/>
      <c r="ADR186" s="26"/>
      <c r="ADS186" s="26"/>
      <c r="ADT186" s="26"/>
      <c r="ADU186" s="26"/>
      <c r="ADV186" s="26"/>
      <c r="ADW186" s="26"/>
      <c r="ADX186" s="26"/>
      <c r="ADY186" s="26"/>
      <c r="ADZ186" s="26"/>
      <c r="AEA186" s="26"/>
      <c r="AEB186" s="26"/>
      <c r="AEC186" s="26"/>
      <c r="AED186" s="26"/>
      <c r="AEE186" s="26"/>
      <c r="AEF186" s="26"/>
      <c r="AEG186" s="26"/>
      <c r="AEH186" s="26"/>
      <c r="AEI186" s="26"/>
      <c r="AEJ186" s="26"/>
      <c r="AEK186" s="26"/>
      <c r="AEL186" s="26"/>
      <c r="AEM186" s="26"/>
      <c r="AEN186" s="26"/>
      <c r="AEO186" s="26"/>
      <c r="AEP186" s="26"/>
      <c r="AEQ186" s="26"/>
      <c r="AER186" s="26"/>
      <c r="AES186" s="26"/>
      <c r="AET186" s="26"/>
      <c r="AEU186" s="26"/>
      <c r="AEV186" s="26"/>
      <c r="AEW186" s="26"/>
      <c r="AEX186" s="26"/>
      <c r="AEY186" s="26"/>
      <c r="AEZ186" s="26"/>
      <c r="AFA186" s="26"/>
      <c r="AFB186" s="26"/>
      <c r="AFC186" s="26"/>
      <c r="AFD186" s="26"/>
      <c r="AFE186" s="26"/>
      <c r="AFF186" s="26"/>
      <c r="AFG186" s="26"/>
      <c r="AFH186" s="26"/>
      <c r="AFI186" s="26"/>
      <c r="AFJ186" s="26"/>
      <c r="AFK186" s="26"/>
      <c r="AFL186" s="26"/>
      <c r="AFM186" s="26"/>
      <c r="AFN186" s="26"/>
      <c r="AFO186" s="26"/>
      <c r="AFP186" s="26"/>
      <c r="AFQ186" s="26"/>
      <c r="AFR186" s="26"/>
      <c r="AFS186" s="26"/>
      <c r="AFT186" s="26"/>
      <c r="AFU186" s="26"/>
      <c r="AFV186" s="26"/>
      <c r="AFW186" s="26"/>
      <c r="AFX186" s="26"/>
      <c r="AFY186" s="26"/>
      <c r="AFZ186" s="26"/>
      <c r="AGA186" s="26"/>
      <c r="AGB186" s="26"/>
      <c r="AGC186" s="26"/>
      <c r="AGD186" s="26"/>
      <c r="AGE186" s="26"/>
      <c r="AGF186" s="26"/>
      <c r="AGG186" s="26"/>
      <c r="AGH186" s="26"/>
      <c r="AGI186" s="26"/>
      <c r="AGJ186" s="26"/>
      <c r="AGK186" s="26"/>
      <c r="AGL186" s="26"/>
      <c r="AGM186" s="26"/>
      <c r="AGN186" s="26"/>
      <c r="AGO186" s="26"/>
      <c r="AGP186" s="26"/>
      <c r="AGQ186" s="26"/>
      <c r="AGR186" s="26"/>
      <c r="AGS186" s="26"/>
      <c r="AGT186" s="26"/>
      <c r="AGU186" s="26"/>
      <c r="AGV186" s="26"/>
      <c r="AGW186" s="26"/>
      <c r="AGX186" s="26"/>
      <c r="AGY186" s="26"/>
      <c r="AGZ186" s="26"/>
      <c r="AHA186" s="26"/>
      <c r="AHB186" s="26"/>
      <c r="AHC186" s="26"/>
      <c r="AHD186" s="26"/>
      <c r="AHE186" s="26"/>
      <c r="AHF186" s="26"/>
      <c r="AHG186" s="26"/>
      <c r="AHH186" s="26"/>
      <c r="AHI186" s="26"/>
      <c r="AHJ186" s="26"/>
      <c r="AHK186" s="26"/>
      <c r="AHL186" s="26"/>
      <c r="AHM186" s="26"/>
      <c r="AHN186" s="26"/>
      <c r="AHO186" s="26"/>
      <c r="AHP186" s="26"/>
      <c r="AHQ186" s="26"/>
      <c r="AHR186" s="26"/>
      <c r="AHS186" s="26"/>
      <c r="AHT186" s="26"/>
      <c r="AHU186" s="26"/>
      <c r="AHV186" s="26"/>
      <c r="AHW186" s="26"/>
      <c r="AHX186" s="26"/>
      <c r="AHY186" s="26"/>
      <c r="AHZ186" s="26"/>
      <c r="AIA186" s="26"/>
      <c r="AIB186" s="26"/>
      <c r="AIC186" s="26"/>
      <c r="AID186" s="26"/>
      <c r="AIE186" s="26"/>
      <c r="AIF186" s="26"/>
      <c r="AIG186" s="26"/>
      <c r="AIH186" s="26"/>
      <c r="AII186" s="26"/>
      <c r="AIJ186" s="26"/>
      <c r="AIK186" s="26"/>
      <c r="AIL186" s="26"/>
      <c r="AIM186" s="26"/>
      <c r="AIN186" s="26"/>
      <c r="AIO186" s="26"/>
      <c r="AIP186" s="26"/>
      <c r="AIQ186" s="26"/>
      <c r="AIR186" s="26"/>
      <c r="AIS186" s="26"/>
      <c r="AIT186" s="26"/>
      <c r="AIU186" s="26"/>
      <c r="AIV186" s="26"/>
      <c r="AIW186" s="26"/>
      <c r="AIX186" s="26"/>
      <c r="AIY186" s="26"/>
      <c r="AIZ186" s="26"/>
      <c r="AJA186" s="26"/>
      <c r="AJB186" s="26"/>
      <c r="AJC186" s="26"/>
      <c r="AJD186" s="26"/>
      <c r="AJE186" s="26"/>
      <c r="AJF186" s="26"/>
      <c r="AJG186" s="26"/>
      <c r="AJH186" s="26"/>
      <c r="AJI186" s="26"/>
      <c r="AJJ186" s="26"/>
      <c r="AJK186" s="26"/>
      <c r="AJL186" s="26"/>
      <c r="AJM186" s="26"/>
      <c r="AJN186" s="26"/>
      <c r="AJO186" s="26"/>
      <c r="AJP186" s="26"/>
      <c r="AJQ186" s="26"/>
      <c r="AJR186" s="26"/>
      <c r="AJS186" s="26"/>
      <c r="AJT186" s="26"/>
      <c r="AJU186" s="26"/>
      <c r="AJV186" s="26"/>
      <c r="AJW186" s="26"/>
      <c r="AJX186" s="26"/>
      <c r="AJY186" s="26"/>
      <c r="AJZ186" s="26"/>
      <c r="AKA186" s="26"/>
      <c r="AKB186" s="26"/>
      <c r="AKC186" s="26"/>
      <c r="AKD186" s="26"/>
      <c r="AKE186" s="26"/>
      <c r="AKF186" s="26"/>
      <c r="AKG186" s="26"/>
      <c r="AKH186" s="26"/>
      <c r="AKI186" s="26"/>
      <c r="AKJ186" s="26"/>
      <c r="AKK186" s="26"/>
      <c r="AKL186" s="26"/>
      <c r="AKM186" s="26"/>
      <c r="AKN186" s="26"/>
      <c r="AKO186" s="26"/>
      <c r="AKP186" s="26"/>
      <c r="AKQ186" s="26"/>
      <c r="AKR186" s="26"/>
      <c r="AKS186" s="26"/>
      <c r="AKT186" s="26"/>
      <c r="AKU186" s="26"/>
      <c r="AKV186" s="26"/>
      <c r="AKW186" s="26"/>
      <c r="AKX186" s="26"/>
      <c r="AKY186" s="26"/>
      <c r="AKZ186" s="26"/>
      <c r="ALA186" s="26"/>
      <c r="ALB186" s="26"/>
      <c r="ALC186" s="26"/>
      <c r="ALD186" s="26"/>
      <c r="ALE186" s="26"/>
      <c r="ALF186" s="26"/>
      <c r="ALG186" s="26"/>
      <c r="ALH186" s="26"/>
      <c r="ALI186" s="26"/>
      <c r="ALJ186" s="26"/>
      <c r="ALK186" s="26"/>
      <c r="ALL186" s="26"/>
      <c r="ALM186" s="26"/>
      <c r="ALN186" s="26"/>
      <c r="ALO186" s="26"/>
      <c r="ALP186" s="26"/>
      <c r="ALQ186" s="26"/>
      <c r="ALR186" s="26"/>
      <c r="ALS186" s="26"/>
      <c r="ALT186" s="26"/>
      <c r="ALU186" s="26"/>
      <c r="ALV186" s="26"/>
      <c r="ALW186" s="26"/>
      <c r="ALX186" s="26"/>
      <c r="ALY186" s="26"/>
      <c r="ALZ186" s="26"/>
      <c r="AMA186" s="26"/>
      <c r="AMB186" s="26"/>
      <c r="AMC186" s="26"/>
      <c r="AMD186" s="26"/>
      <c r="AME186" s="26"/>
      <c r="AMF186" s="26"/>
      <c r="AMG186" s="26"/>
      <c r="AMH186" s="26"/>
      <c r="AMI186" s="26"/>
      <c r="AMJ186" s="26"/>
    </row>
    <row r="187" spans="1:1024" hidden="1">
      <c r="A187" s="27">
        <v>1130184</v>
      </c>
      <c r="B187" s="83" t="s">
        <v>288</v>
      </c>
      <c r="C187" s="27">
        <v>60</v>
      </c>
      <c r="D187" s="41">
        <v>1</v>
      </c>
      <c r="E187" s="44">
        <v>1</v>
      </c>
      <c r="F187" s="43" t="s">
        <v>47</v>
      </c>
      <c r="G187" s="84" t="s">
        <v>358</v>
      </c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  <c r="TJ187" s="26"/>
      <c r="TK187" s="26"/>
      <c r="TL187" s="26"/>
      <c r="TM187" s="26"/>
      <c r="TN187" s="26"/>
      <c r="TO187" s="26"/>
      <c r="TP187" s="26"/>
      <c r="TQ187" s="26"/>
      <c r="TR187" s="26"/>
      <c r="TS187" s="26"/>
      <c r="TT187" s="26"/>
      <c r="TU187" s="26"/>
      <c r="TV187" s="26"/>
      <c r="TW187" s="26"/>
      <c r="TX187" s="26"/>
      <c r="TY187" s="26"/>
      <c r="TZ187" s="26"/>
      <c r="UA187" s="26"/>
      <c r="UB187" s="26"/>
      <c r="UC187" s="26"/>
      <c r="UD187" s="26"/>
      <c r="UE187" s="26"/>
      <c r="UF187" s="26"/>
      <c r="UG187" s="26"/>
      <c r="UH187" s="26"/>
      <c r="UI187" s="26"/>
      <c r="UJ187" s="26"/>
      <c r="UK187" s="26"/>
      <c r="UL187" s="26"/>
      <c r="UM187" s="26"/>
      <c r="UN187" s="26"/>
      <c r="UO187" s="26"/>
      <c r="UP187" s="26"/>
      <c r="UQ187" s="26"/>
      <c r="UR187" s="26"/>
      <c r="US187" s="26"/>
      <c r="UT187" s="26"/>
      <c r="UU187" s="26"/>
      <c r="UV187" s="26"/>
      <c r="UW187" s="26"/>
      <c r="UX187" s="26"/>
      <c r="UY187" s="26"/>
      <c r="UZ187" s="26"/>
      <c r="VA187" s="26"/>
      <c r="VB187" s="26"/>
      <c r="VC187" s="26"/>
      <c r="VD187" s="26"/>
      <c r="VE187" s="26"/>
      <c r="VF187" s="26"/>
      <c r="VG187" s="26"/>
      <c r="VH187" s="26"/>
      <c r="VI187" s="26"/>
      <c r="VJ187" s="26"/>
      <c r="VK187" s="26"/>
      <c r="VL187" s="26"/>
      <c r="VM187" s="26"/>
      <c r="VN187" s="26"/>
      <c r="VO187" s="26"/>
      <c r="VP187" s="26"/>
      <c r="VQ187" s="26"/>
      <c r="VR187" s="26"/>
      <c r="VS187" s="26"/>
      <c r="VT187" s="26"/>
      <c r="VU187" s="26"/>
      <c r="VV187" s="26"/>
      <c r="VW187" s="26"/>
      <c r="VX187" s="26"/>
      <c r="VY187" s="26"/>
      <c r="VZ187" s="26"/>
      <c r="WA187" s="26"/>
      <c r="WB187" s="26"/>
      <c r="WC187" s="26"/>
      <c r="WD187" s="26"/>
      <c r="WE187" s="26"/>
      <c r="WF187" s="26"/>
      <c r="WG187" s="26"/>
      <c r="WH187" s="26"/>
      <c r="WI187" s="26"/>
      <c r="WJ187" s="26"/>
      <c r="WK187" s="26"/>
      <c r="WL187" s="26"/>
      <c r="WM187" s="26"/>
      <c r="WN187" s="26"/>
      <c r="WO187" s="26"/>
      <c r="WP187" s="26"/>
      <c r="WQ187" s="26"/>
      <c r="WR187" s="26"/>
      <c r="WS187" s="26"/>
      <c r="WT187" s="26"/>
      <c r="WU187" s="26"/>
      <c r="WV187" s="26"/>
      <c r="WW187" s="26"/>
      <c r="WX187" s="26"/>
      <c r="WY187" s="26"/>
      <c r="WZ187" s="26"/>
      <c r="XA187" s="26"/>
      <c r="XB187" s="26"/>
      <c r="XC187" s="26"/>
      <c r="XD187" s="26"/>
      <c r="XE187" s="26"/>
      <c r="XF187" s="26"/>
      <c r="XG187" s="26"/>
      <c r="XH187" s="26"/>
      <c r="XI187" s="26"/>
      <c r="XJ187" s="26"/>
      <c r="XK187" s="26"/>
      <c r="XL187" s="26"/>
      <c r="XM187" s="26"/>
      <c r="XN187" s="26"/>
      <c r="XO187" s="26"/>
      <c r="XP187" s="26"/>
      <c r="XQ187" s="26"/>
      <c r="XR187" s="26"/>
      <c r="XS187" s="26"/>
      <c r="XT187" s="26"/>
      <c r="XU187" s="26"/>
      <c r="XV187" s="26"/>
      <c r="XW187" s="26"/>
      <c r="XX187" s="26"/>
      <c r="XY187" s="26"/>
      <c r="XZ187" s="26"/>
      <c r="YA187" s="26"/>
      <c r="YB187" s="26"/>
      <c r="YC187" s="26"/>
      <c r="YD187" s="26"/>
      <c r="YE187" s="26"/>
      <c r="YF187" s="26"/>
      <c r="YG187" s="26"/>
      <c r="YH187" s="26"/>
      <c r="YI187" s="26"/>
      <c r="YJ187" s="26"/>
      <c r="YK187" s="26"/>
      <c r="YL187" s="26"/>
      <c r="YM187" s="26"/>
      <c r="YN187" s="26"/>
      <c r="YO187" s="26"/>
      <c r="YP187" s="26"/>
      <c r="YQ187" s="26"/>
      <c r="YR187" s="26"/>
      <c r="YS187" s="26"/>
      <c r="YT187" s="26"/>
      <c r="YU187" s="26"/>
      <c r="YV187" s="26"/>
      <c r="YW187" s="26"/>
      <c r="YX187" s="26"/>
      <c r="YY187" s="26"/>
      <c r="YZ187" s="26"/>
      <c r="ZA187" s="26"/>
      <c r="ZB187" s="26"/>
      <c r="ZC187" s="26"/>
      <c r="ZD187" s="26"/>
      <c r="ZE187" s="26"/>
      <c r="ZF187" s="26"/>
      <c r="ZG187" s="26"/>
      <c r="ZH187" s="26"/>
      <c r="ZI187" s="26"/>
      <c r="ZJ187" s="26"/>
      <c r="ZK187" s="26"/>
      <c r="ZL187" s="26"/>
      <c r="ZM187" s="26"/>
      <c r="ZN187" s="26"/>
      <c r="ZO187" s="26"/>
      <c r="ZP187" s="26"/>
      <c r="ZQ187" s="26"/>
      <c r="ZR187" s="26"/>
      <c r="ZS187" s="26"/>
      <c r="ZT187" s="26"/>
      <c r="ZU187" s="26"/>
      <c r="ZV187" s="26"/>
      <c r="ZW187" s="26"/>
      <c r="ZX187" s="26"/>
      <c r="ZY187" s="26"/>
      <c r="ZZ187" s="26"/>
      <c r="AAA187" s="26"/>
      <c r="AAB187" s="26"/>
      <c r="AAC187" s="26"/>
      <c r="AAD187" s="26"/>
      <c r="AAE187" s="26"/>
      <c r="AAF187" s="26"/>
      <c r="AAG187" s="26"/>
      <c r="AAH187" s="26"/>
      <c r="AAI187" s="26"/>
      <c r="AAJ187" s="26"/>
      <c r="AAK187" s="26"/>
      <c r="AAL187" s="26"/>
      <c r="AAM187" s="26"/>
      <c r="AAN187" s="26"/>
      <c r="AAO187" s="26"/>
      <c r="AAP187" s="26"/>
      <c r="AAQ187" s="26"/>
      <c r="AAR187" s="26"/>
      <c r="AAS187" s="26"/>
      <c r="AAT187" s="26"/>
      <c r="AAU187" s="26"/>
      <c r="AAV187" s="26"/>
      <c r="AAW187" s="26"/>
      <c r="AAX187" s="26"/>
      <c r="AAY187" s="26"/>
      <c r="AAZ187" s="26"/>
      <c r="ABA187" s="26"/>
      <c r="ABB187" s="26"/>
      <c r="ABC187" s="26"/>
      <c r="ABD187" s="26"/>
      <c r="ABE187" s="26"/>
      <c r="ABF187" s="26"/>
      <c r="ABG187" s="26"/>
      <c r="ABH187" s="26"/>
      <c r="ABI187" s="26"/>
      <c r="ABJ187" s="26"/>
      <c r="ABK187" s="26"/>
      <c r="ABL187" s="26"/>
      <c r="ABM187" s="26"/>
      <c r="ABN187" s="26"/>
      <c r="ABO187" s="26"/>
      <c r="ABP187" s="26"/>
      <c r="ABQ187" s="26"/>
      <c r="ABR187" s="26"/>
      <c r="ABS187" s="26"/>
      <c r="ABT187" s="26"/>
      <c r="ABU187" s="26"/>
      <c r="ABV187" s="26"/>
      <c r="ABW187" s="26"/>
      <c r="ABX187" s="26"/>
      <c r="ABY187" s="26"/>
      <c r="ABZ187" s="26"/>
      <c r="ACA187" s="26"/>
      <c r="ACB187" s="26"/>
      <c r="ACC187" s="26"/>
      <c r="ACD187" s="26"/>
      <c r="ACE187" s="26"/>
      <c r="ACF187" s="26"/>
      <c r="ACG187" s="26"/>
      <c r="ACH187" s="26"/>
      <c r="ACI187" s="26"/>
      <c r="ACJ187" s="26"/>
      <c r="ACK187" s="26"/>
      <c r="ACL187" s="26"/>
      <c r="ACM187" s="26"/>
      <c r="ACN187" s="26"/>
      <c r="ACO187" s="26"/>
      <c r="ACP187" s="26"/>
      <c r="ACQ187" s="26"/>
      <c r="ACR187" s="26"/>
      <c r="ACS187" s="26"/>
      <c r="ACT187" s="26"/>
      <c r="ACU187" s="26"/>
      <c r="ACV187" s="26"/>
      <c r="ACW187" s="26"/>
      <c r="ACX187" s="26"/>
      <c r="ACY187" s="26"/>
      <c r="ACZ187" s="26"/>
      <c r="ADA187" s="26"/>
      <c r="ADB187" s="26"/>
      <c r="ADC187" s="26"/>
      <c r="ADD187" s="26"/>
      <c r="ADE187" s="26"/>
      <c r="ADF187" s="26"/>
      <c r="ADG187" s="26"/>
      <c r="ADH187" s="26"/>
      <c r="ADI187" s="26"/>
      <c r="ADJ187" s="26"/>
      <c r="ADK187" s="26"/>
      <c r="ADL187" s="26"/>
      <c r="ADM187" s="26"/>
      <c r="ADN187" s="26"/>
      <c r="ADO187" s="26"/>
      <c r="ADP187" s="26"/>
      <c r="ADQ187" s="26"/>
      <c r="ADR187" s="26"/>
      <c r="ADS187" s="26"/>
      <c r="ADT187" s="26"/>
      <c r="ADU187" s="26"/>
      <c r="ADV187" s="26"/>
      <c r="ADW187" s="26"/>
      <c r="ADX187" s="26"/>
      <c r="ADY187" s="26"/>
      <c r="ADZ187" s="26"/>
      <c r="AEA187" s="26"/>
      <c r="AEB187" s="26"/>
      <c r="AEC187" s="26"/>
      <c r="AED187" s="26"/>
      <c r="AEE187" s="26"/>
      <c r="AEF187" s="26"/>
      <c r="AEG187" s="26"/>
      <c r="AEH187" s="26"/>
      <c r="AEI187" s="26"/>
      <c r="AEJ187" s="26"/>
      <c r="AEK187" s="26"/>
      <c r="AEL187" s="26"/>
      <c r="AEM187" s="26"/>
      <c r="AEN187" s="26"/>
      <c r="AEO187" s="26"/>
      <c r="AEP187" s="26"/>
      <c r="AEQ187" s="26"/>
      <c r="AER187" s="26"/>
      <c r="AES187" s="26"/>
      <c r="AET187" s="26"/>
      <c r="AEU187" s="26"/>
      <c r="AEV187" s="26"/>
      <c r="AEW187" s="26"/>
      <c r="AEX187" s="26"/>
      <c r="AEY187" s="26"/>
      <c r="AEZ187" s="26"/>
      <c r="AFA187" s="26"/>
      <c r="AFB187" s="26"/>
      <c r="AFC187" s="26"/>
      <c r="AFD187" s="26"/>
      <c r="AFE187" s="26"/>
      <c r="AFF187" s="26"/>
      <c r="AFG187" s="26"/>
      <c r="AFH187" s="26"/>
      <c r="AFI187" s="26"/>
      <c r="AFJ187" s="26"/>
      <c r="AFK187" s="26"/>
      <c r="AFL187" s="26"/>
      <c r="AFM187" s="26"/>
      <c r="AFN187" s="26"/>
      <c r="AFO187" s="26"/>
      <c r="AFP187" s="26"/>
      <c r="AFQ187" s="26"/>
      <c r="AFR187" s="26"/>
      <c r="AFS187" s="26"/>
      <c r="AFT187" s="26"/>
      <c r="AFU187" s="26"/>
      <c r="AFV187" s="26"/>
      <c r="AFW187" s="26"/>
      <c r="AFX187" s="26"/>
      <c r="AFY187" s="26"/>
      <c r="AFZ187" s="26"/>
      <c r="AGA187" s="26"/>
      <c r="AGB187" s="26"/>
      <c r="AGC187" s="26"/>
      <c r="AGD187" s="26"/>
      <c r="AGE187" s="26"/>
      <c r="AGF187" s="26"/>
      <c r="AGG187" s="26"/>
      <c r="AGH187" s="26"/>
      <c r="AGI187" s="26"/>
      <c r="AGJ187" s="26"/>
      <c r="AGK187" s="26"/>
      <c r="AGL187" s="26"/>
      <c r="AGM187" s="26"/>
      <c r="AGN187" s="26"/>
      <c r="AGO187" s="26"/>
      <c r="AGP187" s="26"/>
      <c r="AGQ187" s="26"/>
      <c r="AGR187" s="26"/>
      <c r="AGS187" s="26"/>
      <c r="AGT187" s="26"/>
      <c r="AGU187" s="26"/>
      <c r="AGV187" s="26"/>
      <c r="AGW187" s="26"/>
      <c r="AGX187" s="26"/>
      <c r="AGY187" s="26"/>
      <c r="AGZ187" s="26"/>
      <c r="AHA187" s="26"/>
      <c r="AHB187" s="26"/>
      <c r="AHC187" s="26"/>
      <c r="AHD187" s="26"/>
      <c r="AHE187" s="26"/>
      <c r="AHF187" s="26"/>
      <c r="AHG187" s="26"/>
      <c r="AHH187" s="26"/>
      <c r="AHI187" s="26"/>
      <c r="AHJ187" s="26"/>
      <c r="AHK187" s="26"/>
      <c r="AHL187" s="26"/>
      <c r="AHM187" s="26"/>
      <c r="AHN187" s="26"/>
      <c r="AHO187" s="26"/>
      <c r="AHP187" s="26"/>
      <c r="AHQ187" s="26"/>
      <c r="AHR187" s="26"/>
      <c r="AHS187" s="26"/>
      <c r="AHT187" s="26"/>
      <c r="AHU187" s="26"/>
      <c r="AHV187" s="26"/>
      <c r="AHW187" s="26"/>
      <c r="AHX187" s="26"/>
      <c r="AHY187" s="26"/>
      <c r="AHZ187" s="26"/>
      <c r="AIA187" s="26"/>
      <c r="AIB187" s="26"/>
      <c r="AIC187" s="26"/>
      <c r="AID187" s="26"/>
      <c r="AIE187" s="26"/>
      <c r="AIF187" s="26"/>
      <c r="AIG187" s="26"/>
      <c r="AIH187" s="26"/>
      <c r="AII187" s="26"/>
      <c r="AIJ187" s="26"/>
      <c r="AIK187" s="26"/>
      <c r="AIL187" s="26"/>
      <c r="AIM187" s="26"/>
      <c r="AIN187" s="26"/>
      <c r="AIO187" s="26"/>
      <c r="AIP187" s="26"/>
      <c r="AIQ187" s="26"/>
      <c r="AIR187" s="26"/>
      <c r="AIS187" s="26"/>
      <c r="AIT187" s="26"/>
      <c r="AIU187" s="26"/>
      <c r="AIV187" s="26"/>
      <c r="AIW187" s="26"/>
      <c r="AIX187" s="26"/>
      <c r="AIY187" s="26"/>
      <c r="AIZ187" s="26"/>
      <c r="AJA187" s="26"/>
      <c r="AJB187" s="26"/>
      <c r="AJC187" s="26"/>
      <c r="AJD187" s="26"/>
      <c r="AJE187" s="26"/>
      <c r="AJF187" s="26"/>
      <c r="AJG187" s="26"/>
      <c r="AJH187" s="26"/>
      <c r="AJI187" s="26"/>
      <c r="AJJ187" s="26"/>
      <c r="AJK187" s="26"/>
      <c r="AJL187" s="26"/>
      <c r="AJM187" s="26"/>
      <c r="AJN187" s="26"/>
      <c r="AJO187" s="26"/>
      <c r="AJP187" s="26"/>
      <c r="AJQ187" s="26"/>
      <c r="AJR187" s="26"/>
      <c r="AJS187" s="26"/>
      <c r="AJT187" s="26"/>
      <c r="AJU187" s="26"/>
      <c r="AJV187" s="26"/>
      <c r="AJW187" s="26"/>
      <c r="AJX187" s="26"/>
      <c r="AJY187" s="26"/>
      <c r="AJZ187" s="26"/>
      <c r="AKA187" s="26"/>
      <c r="AKB187" s="26"/>
      <c r="AKC187" s="26"/>
      <c r="AKD187" s="26"/>
      <c r="AKE187" s="26"/>
      <c r="AKF187" s="26"/>
      <c r="AKG187" s="26"/>
      <c r="AKH187" s="26"/>
      <c r="AKI187" s="26"/>
      <c r="AKJ187" s="26"/>
      <c r="AKK187" s="26"/>
      <c r="AKL187" s="26"/>
      <c r="AKM187" s="26"/>
      <c r="AKN187" s="26"/>
      <c r="AKO187" s="26"/>
      <c r="AKP187" s="26"/>
      <c r="AKQ187" s="26"/>
      <c r="AKR187" s="26"/>
      <c r="AKS187" s="26"/>
      <c r="AKT187" s="26"/>
      <c r="AKU187" s="26"/>
      <c r="AKV187" s="26"/>
      <c r="AKW187" s="26"/>
      <c r="AKX187" s="26"/>
      <c r="AKY187" s="26"/>
      <c r="AKZ187" s="26"/>
      <c r="ALA187" s="26"/>
      <c r="ALB187" s="26"/>
      <c r="ALC187" s="26"/>
      <c r="ALD187" s="26"/>
      <c r="ALE187" s="26"/>
      <c r="ALF187" s="26"/>
      <c r="ALG187" s="26"/>
      <c r="ALH187" s="26"/>
      <c r="ALI187" s="26"/>
      <c r="ALJ187" s="26"/>
      <c r="ALK187" s="26"/>
      <c r="ALL187" s="26"/>
      <c r="ALM187" s="26"/>
      <c r="ALN187" s="26"/>
      <c r="ALO187" s="26"/>
      <c r="ALP187" s="26"/>
      <c r="ALQ187" s="26"/>
      <c r="ALR187" s="26"/>
      <c r="ALS187" s="26"/>
      <c r="ALT187" s="26"/>
      <c r="ALU187" s="26"/>
      <c r="ALV187" s="26"/>
      <c r="ALW187" s="26"/>
      <c r="ALX187" s="26"/>
      <c r="ALY187" s="26"/>
      <c r="ALZ187" s="26"/>
      <c r="AMA187" s="26"/>
      <c r="AMB187" s="26"/>
      <c r="AMC187" s="26"/>
      <c r="AMD187" s="26"/>
      <c r="AME187" s="26"/>
      <c r="AMF187" s="26"/>
      <c r="AMG187" s="26"/>
      <c r="AMH187" s="26"/>
      <c r="AMI187" s="26"/>
      <c r="AMJ187" s="26"/>
    </row>
    <row r="188" spans="1:1024" hidden="1">
      <c r="A188" s="27">
        <v>1130185</v>
      </c>
      <c r="B188" s="83" t="s">
        <v>280</v>
      </c>
      <c r="C188" s="27">
        <v>60</v>
      </c>
      <c r="D188" s="41">
        <v>8</v>
      </c>
      <c r="E188" s="44">
        <v>1</v>
      </c>
      <c r="F188" s="43" t="s">
        <v>47</v>
      </c>
      <c r="G188" s="84" t="s">
        <v>281</v>
      </c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  <c r="TJ188" s="26"/>
      <c r="TK188" s="26"/>
      <c r="TL188" s="26"/>
      <c r="TM188" s="26"/>
      <c r="TN188" s="26"/>
      <c r="TO188" s="26"/>
      <c r="TP188" s="26"/>
      <c r="TQ188" s="26"/>
      <c r="TR188" s="26"/>
      <c r="TS188" s="26"/>
      <c r="TT188" s="26"/>
      <c r="TU188" s="26"/>
      <c r="TV188" s="26"/>
      <c r="TW188" s="26"/>
      <c r="TX188" s="26"/>
      <c r="TY188" s="26"/>
      <c r="TZ188" s="26"/>
      <c r="UA188" s="26"/>
      <c r="UB188" s="26"/>
      <c r="UC188" s="26"/>
      <c r="UD188" s="26"/>
      <c r="UE188" s="26"/>
      <c r="UF188" s="26"/>
      <c r="UG188" s="26"/>
      <c r="UH188" s="26"/>
      <c r="UI188" s="26"/>
      <c r="UJ188" s="26"/>
      <c r="UK188" s="26"/>
      <c r="UL188" s="26"/>
      <c r="UM188" s="26"/>
      <c r="UN188" s="26"/>
      <c r="UO188" s="26"/>
      <c r="UP188" s="26"/>
      <c r="UQ188" s="26"/>
      <c r="UR188" s="26"/>
      <c r="US188" s="26"/>
      <c r="UT188" s="26"/>
      <c r="UU188" s="26"/>
      <c r="UV188" s="26"/>
      <c r="UW188" s="26"/>
      <c r="UX188" s="26"/>
      <c r="UY188" s="26"/>
      <c r="UZ188" s="26"/>
      <c r="VA188" s="26"/>
      <c r="VB188" s="26"/>
      <c r="VC188" s="26"/>
      <c r="VD188" s="26"/>
      <c r="VE188" s="26"/>
      <c r="VF188" s="26"/>
      <c r="VG188" s="26"/>
      <c r="VH188" s="26"/>
      <c r="VI188" s="26"/>
      <c r="VJ188" s="26"/>
      <c r="VK188" s="26"/>
      <c r="VL188" s="26"/>
      <c r="VM188" s="26"/>
      <c r="VN188" s="26"/>
      <c r="VO188" s="26"/>
      <c r="VP188" s="26"/>
      <c r="VQ188" s="26"/>
      <c r="VR188" s="26"/>
      <c r="VS188" s="26"/>
      <c r="VT188" s="26"/>
      <c r="VU188" s="26"/>
      <c r="VV188" s="26"/>
      <c r="VW188" s="26"/>
      <c r="VX188" s="26"/>
      <c r="VY188" s="26"/>
      <c r="VZ188" s="26"/>
      <c r="WA188" s="26"/>
      <c r="WB188" s="26"/>
      <c r="WC188" s="26"/>
      <c r="WD188" s="26"/>
      <c r="WE188" s="26"/>
      <c r="WF188" s="26"/>
      <c r="WG188" s="26"/>
      <c r="WH188" s="26"/>
      <c r="WI188" s="26"/>
      <c r="WJ188" s="26"/>
      <c r="WK188" s="26"/>
      <c r="WL188" s="26"/>
      <c r="WM188" s="26"/>
      <c r="WN188" s="26"/>
      <c r="WO188" s="26"/>
      <c r="WP188" s="26"/>
      <c r="WQ188" s="26"/>
      <c r="WR188" s="26"/>
      <c r="WS188" s="26"/>
      <c r="WT188" s="26"/>
      <c r="WU188" s="26"/>
      <c r="WV188" s="26"/>
      <c r="WW188" s="26"/>
      <c r="WX188" s="26"/>
      <c r="WY188" s="26"/>
      <c r="WZ188" s="26"/>
      <c r="XA188" s="26"/>
      <c r="XB188" s="26"/>
      <c r="XC188" s="26"/>
      <c r="XD188" s="26"/>
      <c r="XE188" s="26"/>
      <c r="XF188" s="26"/>
      <c r="XG188" s="26"/>
      <c r="XH188" s="26"/>
      <c r="XI188" s="26"/>
      <c r="XJ188" s="26"/>
      <c r="XK188" s="26"/>
      <c r="XL188" s="26"/>
      <c r="XM188" s="26"/>
      <c r="XN188" s="26"/>
      <c r="XO188" s="26"/>
      <c r="XP188" s="26"/>
      <c r="XQ188" s="26"/>
      <c r="XR188" s="26"/>
      <c r="XS188" s="26"/>
      <c r="XT188" s="26"/>
      <c r="XU188" s="26"/>
      <c r="XV188" s="26"/>
      <c r="XW188" s="26"/>
      <c r="XX188" s="26"/>
      <c r="XY188" s="26"/>
      <c r="XZ188" s="26"/>
      <c r="YA188" s="26"/>
      <c r="YB188" s="26"/>
      <c r="YC188" s="26"/>
      <c r="YD188" s="26"/>
      <c r="YE188" s="26"/>
      <c r="YF188" s="26"/>
      <c r="YG188" s="26"/>
      <c r="YH188" s="26"/>
      <c r="YI188" s="26"/>
      <c r="YJ188" s="26"/>
      <c r="YK188" s="26"/>
      <c r="YL188" s="26"/>
      <c r="YM188" s="26"/>
      <c r="YN188" s="26"/>
      <c r="YO188" s="26"/>
      <c r="YP188" s="26"/>
      <c r="YQ188" s="26"/>
      <c r="YR188" s="26"/>
      <c r="YS188" s="26"/>
      <c r="YT188" s="26"/>
      <c r="YU188" s="26"/>
      <c r="YV188" s="26"/>
      <c r="YW188" s="26"/>
      <c r="YX188" s="26"/>
      <c r="YY188" s="26"/>
      <c r="YZ188" s="26"/>
      <c r="ZA188" s="26"/>
      <c r="ZB188" s="26"/>
      <c r="ZC188" s="26"/>
      <c r="ZD188" s="26"/>
      <c r="ZE188" s="26"/>
      <c r="ZF188" s="26"/>
      <c r="ZG188" s="26"/>
      <c r="ZH188" s="26"/>
      <c r="ZI188" s="26"/>
      <c r="ZJ188" s="26"/>
      <c r="ZK188" s="26"/>
      <c r="ZL188" s="26"/>
      <c r="ZM188" s="26"/>
      <c r="ZN188" s="26"/>
      <c r="ZO188" s="26"/>
      <c r="ZP188" s="26"/>
      <c r="ZQ188" s="26"/>
      <c r="ZR188" s="26"/>
      <c r="ZS188" s="26"/>
      <c r="ZT188" s="26"/>
      <c r="ZU188" s="26"/>
      <c r="ZV188" s="26"/>
      <c r="ZW188" s="26"/>
      <c r="ZX188" s="26"/>
      <c r="ZY188" s="26"/>
      <c r="ZZ188" s="26"/>
      <c r="AAA188" s="26"/>
      <c r="AAB188" s="26"/>
      <c r="AAC188" s="26"/>
      <c r="AAD188" s="26"/>
      <c r="AAE188" s="26"/>
      <c r="AAF188" s="26"/>
      <c r="AAG188" s="26"/>
      <c r="AAH188" s="26"/>
      <c r="AAI188" s="26"/>
      <c r="AAJ188" s="26"/>
      <c r="AAK188" s="26"/>
      <c r="AAL188" s="26"/>
      <c r="AAM188" s="26"/>
      <c r="AAN188" s="26"/>
      <c r="AAO188" s="26"/>
      <c r="AAP188" s="26"/>
      <c r="AAQ188" s="26"/>
      <c r="AAR188" s="26"/>
      <c r="AAS188" s="26"/>
      <c r="AAT188" s="26"/>
      <c r="AAU188" s="26"/>
      <c r="AAV188" s="26"/>
      <c r="AAW188" s="26"/>
      <c r="AAX188" s="26"/>
      <c r="AAY188" s="26"/>
      <c r="AAZ188" s="26"/>
      <c r="ABA188" s="26"/>
      <c r="ABB188" s="26"/>
      <c r="ABC188" s="26"/>
      <c r="ABD188" s="26"/>
      <c r="ABE188" s="26"/>
      <c r="ABF188" s="26"/>
      <c r="ABG188" s="26"/>
      <c r="ABH188" s="26"/>
      <c r="ABI188" s="26"/>
      <c r="ABJ188" s="26"/>
      <c r="ABK188" s="26"/>
      <c r="ABL188" s="26"/>
      <c r="ABM188" s="26"/>
      <c r="ABN188" s="26"/>
      <c r="ABO188" s="26"/>
      <c r="ABP188" s="26"/>
      <c r="ABQ188" s="26"/>
      <c r="ABR188" s="26"/>
      <c r="ABS188" s="26"/>
      <c r="ABT188" s="26"/>
      <c r="ABU188" s="26"/>
      <c r="ABV188" s="26"/>
      <c r="ABW188" s="26"/>
      <c r="ABX188" s="26"/>
      <c r="ABY188" s="26"/>
      <c r="ABZ188" s="26"/>
      <c r="ACA188" s="26"/>
      <c r="ACB188" s="26"/>
      <c r="ACC188" s="26"/>
      <c r="ACD188" s="26"/>
      <c r="ACE188" s="26"/>
      <c r="ACF188" s="26"/>
      <c r="ACG188" s="26"/>
      <c r="ACH188" s="26"/>
      <c r="ACI188" s="26"/>
      <c r="ACJ188" s="26"/>
      <c r="ACK188" s="26"/>
      <c r="ACL188" s="26"/>
      <c r="ACM188" s="26"/>
      <c r="ACN188" s="26"/>
      <c r="ACO188" s="26"/>
      <c r="ACP188" s="26"/>
      <c r="ACQ188" s="26"/>
      <c r="ACR188" s="26"/>
      <c r="ACS188" s="26"/>
      <c r="ACT188" s="26"/>
      <c r="ACU188" s="26"/>
      <c r="ACV188" s="26"/>
      <c r="ACW188" s="26"/>
      <c r="ACX188" s="26"/>
      <c r="ACY188" s="26"/>
      <c r="ACZ188" s="26"/>
      <c r="ADA188" s="26"/>
      <c r="ADB188" s="26"/>
      <c r="ADC188" s="26"/>
      <c r="ADD188" s="26"/>
      <c r="ADE188" s="26"/>
      <c r="ADF188" s="26"/>
      <c r="ADG188" s="26"/>
      <c r="ADH188" s="26"/>
      <c r="ADI188" s="26"/>
      <c r="ADJ188" s="26"/>
      <c r="ADK188" s="26"/>
      <c r="ADL188" s="26"/>
      <c r="ADM188" s="26"/>
      <c r="ADN188" s="26"/>
      <c r="ADO188" s="26"/>
      <c r="ADP188" s="26"/>
      <c r="ADQ188" s="26"/>
      <c r="ADR188" s="26"/>
      <c r="ADS188" s="26"/>
      <c r="ADT188" s="26"/>
      <c r="ADU188" s="26"/>
      <c r="ADV188" s="26"/>
      <c r="ADW188" s="26"/>
      <c r="ADX188" s="26"/>
      <c r="ADY188" s="26"/>
      <c r="ADZ188" s="26"/>
      <c r="AEA188" s="26"/>
      <c r="AEB188" s="26"/>
      <c r="AEC188" s="26"/>
      <c r="AED188" s="26"/>
      <c r="AEE188" s="26"/>
      <c r="AEF188" s="26"/>
      <c r="AEG188" s="26"/>
      <c r="AEH188" s="26"/>
      <c r="AEI188" s="26"/>
      <c r="AEJ188" s="26"/>
      <c r="AEK188" s="26"/>
      <c r="AEL188" s="26"/>
      <c r="AEM188" s="26"/>
      <c r="AEN188" s="26"/>
      <c r="AEO188" s="26"/>
      <c r="AEP188" s="26"/>
      <c r="AEQ188" s="26"/>
      <c r="AER188" s="26"/>
      <c r="AES188" s="26"/>
      <c r="AET188" s="26"/>
      <c r="AEU188" s="26"/>
      <c r="AEV188" s="26"/>
      <c r="AEW188" s="26"/>
      <c r="AEX188" s="26"/>
      <c r="AEY188" s="26"/>
      <c r="AEZ188" s="26"/>
      <c r="AFA188" s="26"/>
      <c r="AFB188" s="26"/>
      <c r="AFC188" s="26"/>
      <c r="AFD188" s="26"/>
      <c r="AFE188" s="26"/>
      <c r="AFF188" s="26"/>
      <c r="AFG188" s="26"/>
      <c r="AFH188" s="26"/>
      <c r="AFI188" s="26"/>
      <c r="AFJ188" s="26"/>
      <c r="AFK188" s="26"/>
      <c r="AFL188" s="26"/>
      <c r="AFM188" s="26"/>
      <c r="AFN188" s="26"/>
      <c r="AFO188" s="26"/>
      <c r="AFP188" s="26"/>
      <c r="AFQ188" s="26"/>
      <c r="AFR188" s="26"/>
      <c r="AFS188" s="26"/>
      <c r="AFT188" s="26"/>
      <c r="AFU188" s="26"/>
      <c r="AFV188" s="26"/>
      <c r="AFW188" s="26"/>
      <c r="AFX188" s="26"/>
      <c r="AFY188" s="26"/>
      <c r="AFZ188" s="26"/>
      <c r="AGA188" s="26"/>
      <c r="AGB188" s="26"/>
      <c r="AGC188" s="26"/>
      <c r="AGD188" s="26"/>
      <c r="AGE188" s="26"/>
      <c r="AGF188" s="26"/>
      <c r="AGG188" s="26"/>
      <c r="AGH188" s="26"/>
      <c r="AGI188" s="26"/>
      <c r="AGJ188" s="26"/>
      <c r="AGK188" s="26"/>
      <c r="AGL188" s="26"/>
      <c r="AGM188" s="26"/>
      <c r="AGN188" s="26"/>
      <c r="AGO188" s="26"/>
      <c r="AGP188" s="26"/>
      <c r="AGQ188" s="26"/>
      <c r="AGR188" s="26"/>
      <c r="AGS188" s="26"/>
      <c r="AGT188" s="26"/>
      <c r="AGU188" s="26"/>
      <c r="AGV188" s="26"/>
      <c r="AGW188" s="26"/>
      <c r="AGX188" s="26"/>
      <c r="AGY188" s="26"/>
      <c r="AGZ188" s="26"/>
      <c r="AHA188" s="26"/>
      <c r="AHB188" s="26"/>
      <c r="AHC188" s="26"/>
      <c r="AHD188" s="26"/>
      <c r="AHE188" s="26"/>
      <c r="AHF188" s="26"/>
      <c r="AHG188" s="26"/>
      <c r="AHH188" s="26"/>
      <c r="AHI188" s="26"/>
      <c r="AHJ188" s="26"/>
      <c r="AHK188" s="26"/>
      <c r="AHL188" s="26"/>
      <c r="AHM188" s="26"/>
      <c r="AHN188" s="26"/>
      <c r="AHO188" s="26"/>
      <c r="AHP188" s="26"/>
      <c r="AHQ188" s="26"/>
      <c r="AHR188" s="26"/>
      <c r="AHS188" s="26"/>
      <c r="AHT188" s="26"/>
      <c r="AHU188" s="26"/>
      <c r="AHV188" s="26"/>
      <c r="AHW188" s="26"/>
      <c r="AHX188" s="26"/>
      <c r="AHY188" s="26"/>
      <c r="AHZ188" s="26"/>
      <c r="AIA188" s="26"/>
      <c r="AIB188" s="26"/>
      <c r="AIC188" s="26"/>
      <c r="AID188" s="26"/>
      <c r="AIE188" s="26"/>
      <c r="AIF188" s="26"/>
      <c r="AIG188" s="26"/>
      <c r="AIH188" s="26"/>
      <c r="AII188" s="26"/>
      <c r="AIJ188" s="26"/>
      <c r="AIK188" s="26"/>
      <c r="AIL188" s="26"/>
      <c r="AIM188" s="26"/>
      <c r="AIN188" s="26"/>
      <c r="AIO188" s="26"/>
      <c r="AIP188" s="26"/>
      <c r="AIQ188" s="26"/>
      <c r="AIR188" s="26"/>
      <c r="AIS188" s="26"/>
      <c r="AIT188" s="26"/>
      <c r="AIU188" s="26"/>
      <c r="AIV188" s="26"/>
      <c r="AIW188" s="26"/>
      <c r="AIX188" s="26"/>
      <c r="AIY188" s="26"/>
      <c r="AIZ188" s="26"/>
      <c r="AJA188" s="26"/>
      <c r="AJB188" s="26"/>
      <c r="AJC188" s="26"/>
      <c r="AJD188" s="26"/>
      <c r="AJE188" s="26"/>
      <c r="AJF188" s="26"/>
      <c r="AJG188" s="26"/>
      <c r="AJH188" s="26"/>
      <c r="AJI188" s="26"/>
      <c r="AJJ188" s="26"/>
      <c r="AJK188" s="26"/>
      <c r="AJL188" s="26"/>
      <c r="AJM188" s="26"/>
      <c r="AJN188" s="26"/>
      <c r="AJO188" s="26"/>
      <c r="AJP188" s="26"/>
      <c r="AJQ188" s="26"/>
      <c r="AJR188" s="26"/>
      <c r="AJS188" s="26"/>
      <c r="AJT188" s="26"/>
      <c r="AJU188" s="26"/>
      <c r="AJV188" s="26"/>
      <c r="AJW188" s="26"/>
      <c r="AJX188" s="26"/>
      <c r="AJY188" s="26"/>
      <c r="AJZ188" s="26"/>
      <c r="AKA188" s="26"/>
      <c r="AKB188" s="26"/>
      <c r="AKC188" s="26"/>
      <c r="AKD188" s="26"/>
      <c r="AKE188" s="26"/>
      <c r="AKF188" s="26"/>
      <c r="AKG188" s="26"/>
      <c r="AKH188" s="26"/>
      <c r="AKI188" s="26"/>
      <c r="AKJ188" s="26"/>
      <c r="AKK188" s="26"/>
      <c r="AKL188" s="26"/>
      <c r="AKM188" s="26"/>
      <c r="AKN188" s="26"/>
      <c r="AKO188" s="26"/>
      <c r="AKP188" s="26"/>
      <c r="AKQ188" s="26"/>
      <c r="AKR188" s="26"/>
      <c r="AKS188" s="26"/>
      <c r="AKT188" s="26"/>
      <c r="AKU188" s="26"/>
      <c r="AKV188" s="26"/>
      <c r="AKW188" s="26"/>
      <c r="AKX188" s="26"/>
      <c r="AKY188" s="26"/>
      <c r="AKZ188" s="26"/>
      <c r="ALA188" s="26"/>
      <c r="ALB188" s="26"/>
      <c r="ALC188" s="26"/>
      <c r="ALD188" s="26"/>
      <c r="ALE188" s="26"/>
      <c r="ALF188" s="26"/>
      <c r="ALG188" s="26"/>
      <c r="ALH188" s="26"/>
      <c r="ALI188" s="26"/>
      <c r="ALJ188" s="26"/>
      <c r="ALK188" s="26"/>
      <c r="ALL188" s="26"/>
      <c r="ALM188" s="26"/>
      <c r="ALN188" s="26"/>
      <c r="ALO188" s="26"/>
      <c r="ALP188" s="26"/>
      <c r="ALQ188" s="26"/>
      <c r="ALR188" s="26"/>
      <c r="ALS188" s="26"/>
      <c r="ALT188" s="26"/>
      <c r="ALU188" s="26"/>
      <c r="ALV188" s="26"/>
      <c r="ALW188" s="26"/>
      <c r="ALX188" s="26"/>
      <c r="ALY188" s="26"/>
      <c r="ALZ188" s="26"/>
      <c r="AMA188" s="26"/>
      <c r="AMB188" s="26"/>
      <c r="AMC188" s="26"/>
      <c r="AMD188" s="26"/>
      <c r="AME188" s="26"/>
      <c r="AMF188" s="26"/>
      <c r="AMG188" s="26"/>
      <c r="AMH188" s="26"/>
      <c r="AMI188" s="26"/>
      <c r="AMJ188" s="26"/>
    </row>
    <row r="189" spans="1:1024" hidden="1">
      <c r="A189" s="27">
        <v>1130186</v>
      </c>
      <c r="B189" s="83" t="s">
        <v>297</v>
      </c>
      <c r="C189" s="27">
        <v>80</v>
      </c>
      <c r="D189" s="41">
        <v>4</v>
      </c>
      <c r="E189" s="44">
        <v>1</v>
      </c>
      <c r="F189" s="43" t="s">
        <v>47</v>
      </c>
      <c r="G189" s="84" t="s">
        <v>298</v>
      </c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  <c r="LB189" s="26"/>
      <c r="LC189" s="26"/>
      <c r="LD189" s="26"/>
      <c r="LE189" s="26"/>
      <c r="LF189" s="26"/>
      <c r="LG189" s="26"/>
      <c r="LH189" s="26"/>
      <c r="LI189" s="26"/>
      <c r="LJ189" s="26"/>
      <c r="LK189" s="26"/>
      <c r="LL189" s="26"/>
      <c r="LM189" s="26"/>
      <c r="LN189" s="26"/>
      <c r="LO189" s="26"/>
      <c r="LP189" s="26"/>
      <c r="LQ189" s="26"/>
      <c r="LR189" s="26"/>
      <c r="LS189" s="26"/>
      <c r="LT189" s="26"/>
      <c r="LU189" s="26"/>
      <c r="LV189" s="26"/>
      <c r="LW189" s="26"/>
      <c r="LX189" s="26"/>
      <c r="LY189" s="26"/>
      <c r="LZ189" s="26"/>
      <c r="MA189" s="26"/>
      <c r="MB189" s="26"/>
      <c r="MC189" s="26"/>
      <c r="MD189" s="26"/>
      <c r="ME189" s="26"/>
      <c r="MF189" s="26"/>
      <c r="MG189" s="26"/>
      <c r="MH189" s="26"/>
      <c r="MI189" s="26"/>
      <c r="MJ189" s="26"/>
      <c r="MK189" s="26"/>
      <c r="ML189" s="26"/>
      <c r="MM189" s="26"/>
      <c r="MN189" s="26"/>
      <c r="MO189" s="26"/>
      <c r="MP189" s="26"/>
      <c r="MQ189" s="26"/>
      <c r="MR189" s="26"/>
      <c r="MS189" s="26"/>
      <c r="MT189" s="26"/>
      <c r="MU189" s="26"/>
      <c r="MV189" s="26"/>
      <c r="MW189" s="26"/>
      <c r="MX189" s="26"/>
      <c r="MY189" s="26"/>
      <c r="MZ189" s="26"/>
      <c r="NA189" s="26"/>
      <c r="NB189" s="26"/>
      <c r="NC189" s="26"/>
      <c r="ND189" s="26"/>
      <c r="NE189" s="26"/>
      <c r="NF189" s="26"/>
      <c r="NG189" s="26"/>
      <c r="NH189" s="26"/>
      <c r="NI189" s="26"/>
      <c r="NJ189" s="26"/>
      <c r="NK189" s="26"/>
      <c r="NL189" s="26"/>
      <c r="NM189" s="26"/>
      <c r="NN189" s="26"/>
      <c r="NO189" s="26"/>
      <c r="NP189" s="26"/>
      <c r="NQ189" s="26"/>
      <c r="NR189" s="26"/>
      <c r="NS189" s="26"/>
      <c r="NT189" s="26"/>
      <c r="NU189" s="26"/>
      <c r="NV189" s="26"/>
      <c r="NW189" s="26"/>
      <c r="NX189" s="26"/>
      <c r="NY189" s="26"/>
      <c r="NZ189" s="26"/>
      <c r="OA189" s="26"/>
      <c r="OB189" s="26"/>
      <c r="OC189" s="26"/>
      <c r="OD189" s="26"/>
      <c r="OE189" s="26"/>
      <c r="OF189" s="26"/>
      <c r="OG189" s="26"/>
      <c r="OH189" s="26"/>
      <c r="OI189" s="26"/>
      <c r="OJ189" s="26"/>
      <c r="OK189" s="26"/>
      <c r="OL189" s="26"/>
      <c r="OM189" s="26"/>
      <c r="ON189" s="26"/>
      <c r="OO189" s="26"/>
      <c r="OP189" s="26"/>
      <c r="OQ189" s="26"/>
      <c r="OR189" s="26"/>
      <c r="OS189" s="26"/>
      <c r="OT189" s="26"/>
      <c r="OU189" s="26"/>
      <c r="OV189" s="26"/>
      <c r="OW189" s="26"/>
      <c r="OX189" s="26"/>
      <c r="OY189" s="26"/>
      <c r="OZ189" s="26"/>
      <c r="PA189" s="26"/>
      <c r="PB189" s="26"/>
      <c r="PC189" s="26"/>
      <c r="PD189" s="26"/>
      <c r="PE189" s="26"/>
      <c r="PF189" s="26"/>
      <c r="PG189" s="26"/>
      <c r="PH189" s="26"/>
      <c r="PI189" s="26"/>
      <c r="PJ189" s="26"/>
      <c r="PK189" s="26"/>
      <c r="PL189" s="26"/>
      <c r="PM189" s="26"/>
      <c r="PN189" s="26"/>
      <c r="PO189" s="26"/>
      <c r="PP189" s="26"/>
      <c r="PQ189" s="26"/>
      <c r="PR189" s="26"/>
      <c r="PS189" s="26"/>
      <c r="PT189" s="26"/>
      <c r="PU189" s="26"/>
      <c r="PV189" s="26"/>
      <c r="PW189" s="26"/>
      <c r="PX189" s="26"/>
      <c r="PY189" s="26"/>
      <c r="PZ189" s="26"/>
      <c r="QA189" s="26"/>
      <c r="QB189" s="26"/>
      <c r="QC189" s="26"/>
      <c r="QD189" s="26"/>
      <c r="QE189" s="26"/>
      <c r="QF189" s="26"/>
      <c r="QG189" s="26"/>
      <c r="QH189" s="26"/>
      <c r="QI189" s="26"/>
      <c r="QJ189" s="26"/>
      <c r="QK189" s="26"/>
      <c r="QL189" s="26"/>
      <c r="QM189" s="26"/>
      <c r="QN189" s="26"/>
      <c r="QO189" s="26"/>
      <c r="QP189" s="26"/>
      <c r="QQ189" s="26"/>
      <c r="QR189" s="26"/>
      <c r="QS189" s="26"/>
      <c r="QT189" s="26"/>
      <c r="QU189" s="26"/>
      <c r="QV189" s="26"/>
      <c r="QW189" s="26"/>
      <c r="QX189" s="26"/>
      <c r="QY189" s="26"/>
      <c r="QZ189" s="26"/>
      <c r="RA189" s="26"/>
      <c r="RB189" s="26"/>
      <c r="RC189" s="26"/>
      <c r="RD189" s="26"/>
      <c r="RE189" s="26"/>
      <c r="RF189" s="26"/>
      <c r="RG189" s="26"/>
      <c r="RH189" s="26"/>
      <c r="RI189" s="26"/>
      <c r="RJ189" s="26"/>
      <c r="RK189" s="26"/>
      <c r="RL189" s="26"/>
      <c r="RM189" s="26"/>
      <c r="RN189" s="26"/>
      <c r="RO189" s="26"/>
      <c r="RP189" s="26"/>
      <c r="RQ189" s="26"/>
      <c r="RR189" s="26"/>
      <c r="RS189" s="26"/>
      <c r="RT189" s="26"/>
      <c r="RU189" s="26"/>
      <c r="RV189" s="26"/>
      <c r="RW189" s="26"/>
      <c r="RX189" s="26"/>
      <c r="RY189" s="26"/>
      <c r="RZ189" s="26"/>
      <c r="SA189" s="26"/>
      <c r="SB189" s="26"/>
      <c r="SC189" s="26"/>
      <c r="SD189" s="26"/>
      <c r="SE189" s="26"/>
      <c r="SF189" s="26"/>
      <c r="SG189" s="26"/>
      <c r="SH189" s="26"/>
      <c r="SI189" s="26"/>
      <c r="SJ189" s="26"/>
      <c r="SK189" s="26"/>
      <c r="SL189" s="26"/>
      <c r="SM189" s="26"/>
      <c r="SN189" s="26"/>
      <c r="SO189" s="26"/>
      <c r="SP189" s="26"/>
      <c r="SQ189" s="26"/>
      <c r="SR189" s="26"/>
      <c r="SS189" s="26"/>
      <c r="ST189" s="26"/>
      <c r="SU189" s="26"/>
      <c r="SV189" s="26"/>
      <c r="SW189" s="26"/>
      <c r="SX189" s="26"/>
      <c r="SY189" s="26"/>
      <c r="SZ189" s="26"/>
      <c r="TA189" s="26"/>
      <c r="TB189" s="26"/>
      <c r="TC189" s="26"/>
      <c r="TD189" s="26"/>
      <c r="TE189" s="26"/>
      <c r="TF189" s="26"/>
      <c r="TG189" s="26"/>
      <c r="TH189" s="26"/>
      <c r="TI189" s="26"/>
      <c r="TJ189" s="26"/>
      <c r="TK189" s="26"/>
      <c r="TL189" s="26"/>
      <c r="TM189" s="26"/>
      <c r="TN189" s="26"/>
      <c r="TO189" s="26"/>
      <c r="TP189" s="26"/>
      <c r="TQ189" s="26"/>
      <c r="TR189" s="26"/>
      <c r="TS189" s="26"/>
      <c r="TT189" s="26"/>
      <c r="TU189" s="26"/>
      <c r="TV189" s="26"/>
      <c r="TW189" s="26"/>
      <c r="TX189" s="26"/>
      <c r="TY189" s="26"/>
      <c r="TZ189" s="26"/>
      <c r="UA189" s="26"/>
      <c r="UB189" s="26"/>
      <c r="UC189" s="26"/>
      <c r="UD189" s="26"/>
      <c r="UE189" s="26"/>
      <c r="UF189" s="26"/>
      <c r="UG189" s="26"/>
      <c r="UH189" s="26"/>
      <c r="UI189" s="26"/>
      <c r="UJ189" s="26"/>
      <c r="UK189" s="26"/>
      <c r="UL189" s="26"/>
      <c r="UM189" s="26"/>
      <c r="UN189" s="26"/>
      <c r="UO189" s="26"/>
      <c r="UP189" s="26"/>
      <c r="UQ189" s="26"/>
      <c r="UR189" s="26"/>
      <c r="US189" s="26"/>
      <c r="UT189" s="26"/>
      <c r="UU189" s="26"/>
      <c r="UV189" s="26"/>
      <c r="UW189" s="26"/>
      <c r="UX189" s="26"/>
      <c r="UY189" s="26"/>
      <c r="UZ189" s="26"/>
      <c r="VA189" s="26"/>
      <c r="VB189" s="26"/>
      <c r="VC189" s="26"/>
      <c r="VD189" s="26"/>
      <c r="VE189" s="26"/>
      <c r="VF189" s="26"/>
      <c r="VG189" s="26"/>
      <c r="VH189" s="26"/>
      <c r="VI189" s="26"/>
      <c r="VJ189" s="26"/>
      <c r="VK189" s="26"/>
      <c r="VL189" s="26"/>
      <c r="VM189" s="26"/>
      <c r="VN189" s="26"/>
      <c r="VO189" s="26"/>
      <c r="VP189" s="26"/>
      <c r="VQ189" s="26"/>
      <c r="VR189" s="26"/>
      <c r="VS189" s="26"/>
      <c r="VT189" s="26"/>
      <c r="VU189" s="26"/>
      <c r="VV189" s="26"/>
      <c r="VW189" s="26"/>
      <c r="VX189" s="26"/>
      <c r="VY189" s="26"/>
      <c r="VZ189" s="26"/>
      <c r="WA189" s="26"/>
      <c r="WB189" s="26"/>
      <c r="WC189" s="26"/>
      <c r="WD189" s="26"/>
      <c r="WE189" s="26"/>
      <c r="WF189" s="26"/>
      <c r="WG189" s="26"/>
      <c r="WH189" s="26"/>
      <c r="WI189" s="26"/>
      <c r="WJ189" s="26"/>
      <c r="WK189" s="26"/>
      <c r="WL189" s="26"/>
      <c r="WM189" s="26"/>
      <c r="WN189" s="26"/>
      <c r="WO189" s="26"/>
      <c r="WP189" s="26"/>
      <c r="WQ189" s="26"/>
      <c r="WR189" s="26"/>
      <c r="WS189" s="26"/>
      <c r="WT189" s="26"/>
      <c r="WU189" s="26"/>
      <c r="WV189" s="26"/>
      <c r="WW189" s="26"/>
      <c r="WX189" s="26"/>
      <c r="WY189" s="26"/>
      <c r="WZ189" s="26"/>
      <c r="XA189" s="26"/>
      <c r="XB189" s="26"/>
      <c r="XC189" s="26"/>
      <c r="XD189" s="26"/>
      <c r="XE189" s="26"/>
      <c r="XF189" s="26"/>
      <c r="XG189" s="26"/>
      <c r="XH189" s="26"/>
      <c r="XI189" s="26"/>
      <c r="XJ189" s="26"/>
      <c r="XK189" s="26"/>
      <c r="XL189" s="26"/>
      <c r="XM189" s="26"/>
      <c r="XN189" s="26"/>
      <c r="XO189" s="26"/>
      <c r="XP189" s="26"/>
      <c r="XQ189" s="26"/>
      <c r="XR189" s="26"/>
      <c r="XS189" s="26"/>
      <c r="XT189" s="26"/>
      <c r="XU189" s="26"/>
      <c r="XV189" s="26"/>
      <c r="XW189" s="26"/>
      <c r="XX189" s="26"/>
      <c r="XY189" s="26"/>
      <c r="XZ189" s="26"/>
      <c r="YA189" s="26"/>
      <c r="YB189" s="26"/>
      <c r="YC189" s="26"/>
      <c r="YD189" s="26"/>
      <c r="YE189" s="26"/>
      <c r="YF189" s="26"/>
      <c r="YG189" s="26"/>
      <c r="YH189" s="26"/>
      <c r="YI189" s="26"/>
      <c r="YJ189" s="26"/>
      <c r="YK189" s="26"/>
      <c r="YL189" s="26"/>
      <c r="YM189" s="26"/>
      <c r="YN189" s="26"/>
      <c r="YO189" s="26"/>
      <c r="YP189" s="26"/>
      <c r="YQ189" s="26"/>
      <c r="YR189" s="26"/>
      <c r="YS189" s="26"/>
      <c r="YT189" s="26"/>
      <c r="YU189" s="26"/>
      <c r="YV189" s="26"/>
      <c r="YW189" s="26"/>
      <c r="YX189" s="26"/>
      <c r="YY189" s="26"/>
      <c r="YZ189" s="26"/>
      <c r="ZA189" s="26"/>
      <c r="ZB189" s="26"/>
      <c r="ZC189" s="26"/>
      <c r="ZD189" s="26"/>
      <c r="ZE189" s="26"/>
      <c r="ZF189" s="26"/>
      <c r="ZG189" s="26"/>
      <c r="ZH189" s="26"/>
      <c r="ZI189" s="26"/>
      <c r="ZJ189" s="26"/>
      <c r="ZK189" s="26"/>
      <c r="ZL189" s="26"/>
      <c r="ZM189" s="26"/>
      <c r="ZN189" s="26"/>
      <c r="ZO189" s="26"/>
      <c r="ZP189" s="26"/>
      <c r="ZQ189" s="26"/>
      <c r="ZR189" s="26"/>
      <c r="ZS189" s="26"/>
      <c r="ZT189" s="26"/>
      <c r="ZU189" s="26"/>
      <c r="ZV189" s="26"/>
      <c r="ZW189" s="26"/>
      <c r="ZX189" s="26"/>
      <c r="ZY189" s="26"/>
      <c r="ZZ189" s="26"/>
      <c r="AAA189" s="26"/>
      <c r="AAB189" s="26"/>
      <c r="AAC189" s="26"/>
      <c r="AAD189" s="26"/>
      <c r="AAE189" s="26"/>
      <c r="AAF189" s="26"/>
      <c r="AAG189" s="26"/>
      <c r="AAH189" s="26"/>
      <c r="AAI189" s="26"/>
      <c r="AAJ189" s="26"/>
      <c r="AAK189" s="26"/>
      <c r="AAL189" s="26"/>
      <c r="AAM189" s="26"/>
      <c r="AAN189" s="26"/>
      <c r="AAO189" s="26"/>
      <c r="AAP189" s="26"/>
      <c r="AAQ189" s="26"/>
      <c r="AAR189" s="26"/>
      <c r="AAS189" s="26"/>
      <c r="AAT189" s="26"/>
      <c r="AAU189" s="26"/>
      <c r="AAV189" s="26"/>
      <c r="AAW189" s="26"/>
      <c r="AAX189" s="26"/>
      <c r="AAY189" s="26"/>
      <c r="AAZ189" s="26"/>
      <c r="ABA189" s="26"/>
      <c r="ABB189" s="26"/>
      <c r="ABC189" s="26"/>
      <c r="ABD189" s="26"/>
      <c r="ABE189" s="26"/>
      <c r="ABF189" s="26"/>
      <c r="ABG189" s="26"/>
      <c r="ABH189" s="26"/>
      <c r="ABI189" s="26"/>
      <c r="ABJ189" s="26"/>
      <c r="ABK189" s="26"/>
      <c r="ABL189" s="26"/>
      <c r="ABM189" s="26"/>
      <c r="ABN189" s="26"/>
      <c r="ABO189" s="26"/>
      <c r="ABP189" s="26"/>
      <c r="ABQ189" s="26"/>
      <c r="ABR189" s="26"/>
      <c r="ABS189" s="26"/>
      <c r="ABT189" s="26"/>
      <c r="ABU189" s="26"/>
      <c r="ABV189" s="26"/>
      <c r="ABW189" s="26"/>
      <c r="ABX189" s="26"/>
      <c r="ABY189" s="26"/>
      <c r="ABZ189" s="26"/>
      <c r="ACA189" s="26"/>
      <c r="ACB189" s="26"/>
      <c r="ACC189" s="26"/>
      <c r="ACD189" s="26"/>
      <c r="ACE189" s="26"/>
      <c r="ACF189" s="26"/>
      <c r="ACG189" s="26"/>
      <c r="ACH189" s="26"/>
      <c r="ACI189" s="26"/>
      <c r="ACJ189" s="26"/>
      <c r="ACK189" s="26"/>
      <c r="ACL189" s="26"/>
      <c r="ACM189" s="26"/>
      <c r="ACN189" s="26"/>
      <c r="ACO189" s="26"/>
      <c r="ACP189" s="26"/>
      <c r="ACQ189" s="26"/>
      <c r="ACR189" s="26"/>
      <c r="ACS189" s="26"/>
      <c r="ACT189" s="26"/>
      <c r="ACU189" s="26"/>
      <c r="ACV189" s="26"/>
      <c r="ACW189" s="26"/>
      <c r="ACX189" s="26"/>
      <c r="ACY189" s="26"/>
      <c r="ACZ189" s="26"/>
      <c r="ADA189" s="26"/>
      <c r="ADB189" s="26"/>
      <c r="ADC189" s="26"/>
      <c r="ADD189" s="26"/>
      <c r="ADE189" s="26"/>
      <c r="ADF189" s="26"/>
      <c r="ADG189" s="26"/>
      <c r="ADH189" s="26"/>
      <c r="ADI189" s="26"/>
      <c r="ADJ189" s="26"/>
      <c r="ADK189" s="26"/>
      <c r="ADL189" s="26"/>
      <c r="ADM189" s="26"/>
      <c r="ADN189" s="26"/>
      <c r="ADO189" s="26"/>
      <c r="ADP189" s="26"/>
      <c r="ADQ189" s="26"/>
      <c r="ADR189" s="26"/>
      <c r="ADS189" s="26"/>
      <c r="ADT189" s="26"/>
      <c r="ADU189" s="26"/>
      <c r="ADV189" s="26"/>
      <c r="ADW189" s="26"/>
      <c r="ADX189" s="26"/>
      <c r="ADY189" s="26"/>
      <c r="ADZ189" s="26"/>
      <c r="AEA189" s="26"/>
      <c r="AEB189" s="26"/>
      <c r="AEC189" s="26"/>
      <c r="AED189" s="26"/>
      <c r="AEE189" s="26"/>
      <c r="AEF189" s="26"/>
      <c r="AEG189" s="26"/>
      <c r="AEH189" s="26"/>
      <c r="AEI189" s="26"/>
      <c r="AEJ189" s="26"/>
      <c r="AEK189" s="26"/>
      <c r="AEL189" s="26"/>
      <c r="AEM189" s="26"/>
      <c r="AEN189" s="26"/>
      <c r="AEO189" s="26"/>
      <c r="AEP189" s="26"/>
      <c r="AEQ189" s="26"/>
      <c r="AER189" s="26"/>
      <c r="AES189" s="26"/>
      <c r="AET189" s="26"/>
      <c r="AEU189" s="26"/>
      <c r="AEV189" s="26"/>
      <c r="AEW189" s="26"/>
      <c r="AEX189" s="26"/>
      <c r="AEY189" s="26"/>
      <c r="AEZ189" s="26"/>
      <c r="AFA189" s="26"/>
      <c r="AFB189" s="26"/>
      <c r="AFC189" s="26"/>
      <c r="AFD189" s="26"/>
      <c r="AFE189" s="26"/>
      <c r="AFF189" s="26"/>
      <c r="AFG189" s="26"/>
      <c r="AFH189" s="26"/>
      <c r="AFI189" s="26"/>
      <c r="AFJ189" s="26"/>
      <c r="AFK189" s="26"/>
      <c r="AFL189" s="26"/>
      <c r="AFM189" s="26"/>
      <c r="AFN189" s="26"/>
      <c r="AFO189" s="26"/>
      <c r="AFP189" s="26"/>
      <c r="AFQ189" s="26"/>
      <c r="AFR189" s="26"/>
      <c r="AFS189" s="26"/>
      <c r="AFT189" s="26"/>
      <c r="AFU189" s="26"/>
      <c r="AFV189" s="26"/>
      <c r="AFW189" s="26"/>
      <c r="AFX189" s="26"/>
      <c r="AFY189" s="26"/>
      <c r="AFZ189" s="26"/>
      <c r="AGA189" s="26"/>
      <c r="AGB189" s="26"/>
      <c r="AGC189" s="26"/>
      <c r="AGD189" s="26"/>
      <c r="AGE189" s="26"/>
      <c r="AGF189" s="26"/>
      <c r="AGG189" s="26"/>
      <c r="AGH189" s="26"/>
      <c r="AGI189" s="26"/>
      <c r="AGJ189" s="26"/>
      <c r="AGK189" s="26"/>
      <c r="AGL189" s="26"/>
      <c r="AGM189" s="26"/>
      <c r="AGN189" s="26"/>
      <c r="AGO189" s="26"/>
      <c r="AGP189" s="26"/>
      <c r="AGQ189" s="26"/>
      <c r="AGR189" s="26"/>
      <c r="AGS189" s="26"/>
      <c r="AGT189" s="26"/>
      <c r="AGU189" s="26"/>
      <c r="AGV189" s="26"/>
      <c r="AGW189" s="26"/>
      <c r="AGX189" s="26"/>
      <c r="AGY189" s="26"/>
      <c r="AGZ189" s="26"/>
      <c r="AHA189" s="26"/>
      <c r="AHB189" s="26"/>
      <c r="AHC189" s="26"/>
      <c r="AHD189" s="26"/>
      <c r="AHE189" s="26"/>
      <c r="AHF189" s="26"/>
      <c r="AHG189" s="26"/>
      <c r="AHH189" s="26"/>
      <c r="AHI189" s="26"/>
      <c r="AHJ189" s="26"/>
      <c r="AHK189" s="26"/>
      <c r="AHL189" s="26"/>
      <c r="AHM189" s="26"/>
      <c r="AHN189" s="26"/>
      <c r="AHO189" s="26"/>
      <c r="AHP189" s="26"/>
      <c r="AHQ189" s="26"/>
      <c r="AHR189" s="26"/>
      <c r="AHS189" s="26"/>
      <c r="AHT189" s="26"/>
      <c r="AHU189" s="26"/>
      <c r="AHV189" s="26"/>
      <c r="AHW189" s="26"/>
      <c r="AHX189" s="26"/>
      <c r="AHY189" s="26"/>
      <c r="AHZ189" s="26"/>
      <c r="AIA189" s="26"/>
      <c r="AIB189" s="26"/>
      <c r="AIC189" s="26"/>
      <c r="AID189" s="26"/>
      <c r="AIE189" s="26"/>
      <c r="AIF189" s="26"/>
      <c r="AIG189" s="26"/>
      <c r="AIH189" s="26"/>
      <c r="AII189" s="26"/>
      <c r="AIJ189" s="26"/>
      <c r="AIK189" s="26"/>
      <c r="AIL189" s="26"/>
      <c r="AIM189" s="26"/>
      <c r="AIN189" s="26"/>
      <c r="AIO189" s="26"/>
      <c r="AIP189" s="26"/>
      <c r="AIQ189" s="26"/>
      <c r="AIR189" s="26"/>
      <c r="AIS189" s="26"/>
      <c r="AIT189" s="26"/>
      <c r="AIU189" s="26"/>
      <c r="AIV189" s="26"/>
      <c r="AIW189" s="26"/>
      <c r="AIX189" s="26"/>
      <c r="AIY189" s="26"/>
      <c r="AIZ189" s="26"/>
      <c r="AJA189" s="26"/>
      <c r="AJB189" s="26"/>
      <c r="AJC189" s="26"/>
      <c r="AJD189" s="26"/>
      <c r="AJE189" s="26"/>
      <c r="AJF189" s="26"/>
      <c r="AJG189" s="26"/>
      <c r="AJH189" s="26"/>
      <c r="AJI189" s="26"/>
      <c r="AJJ189" s="26"/>
      <c r="AJK189" s="26"/>
      <c r="AJL189" s="26"/>
      <c r="AJM189" s="26"/>
      <c r="AJN189" s="26"/>
      <c r="AJO189" s="26"/>
      <c r="AJP189" s="26"/>
      <c r="AJQ189" s="26"/>
      <c r="AJR189" s="26"/>
      <c r="AJS189" s="26"/>
      <c r="AJT189" s="26"/>
      <c r="AJU189" s="26"/>
      <c r="AJV189" s="26"/>
      <c r="AJW189" s="26"/>
      <c r="AJX189" s="26"/>
      <c r="AJY189" s="26"/>
      <c r="AJZ189" s="26"/>
      <c r="AKA189" s="26"/>
      <c r="AKB189" s="26"/>
      <c r="AKC189" s="26"/>
      <c r="AKD189" s="26"/>
      <c r="AKE189" s="26"/>
      <c r="AKF189" s="26"/>
      <c r="AKG189" s="26"/>
      <c r="AKH189" s="26"/>
      <c r="AKI189" s="26"/>
      <c r="AKJ189" s="26"/>
      <c r="AKK189" s="26"/>
      <c r="AKL189" s="26"/>
      <c r="AKM189" s="26"/>
      <c r="AKN189" s="26"/>
      <c r="AKO189" s="26"/>
      <c r="AKP189" s="26"/>
      <c r="AKQ189" s="26"/>
      <c r="AKR189" s="26"/>
      <c r="AKS189" s="26"/>
      <c r="AKT189" s="26"/>
      <c r="AKU189" s="26"/>
      <c r="AKV189" s="26"/>
      <c r="AKW189" s="26"/>
      <c r="AKX189" s="26"/>
      <c r="AKY189" s="26"/>
      <c r="AKZ189" s="26"/>
      <c r="ALA189" s="26"/>
      <c r="ALB189" s="26"/>
      <c r="ALC189" s="26"/>
      <c r="ALD189" s="26"/>
      <c r="ALE189" s="26"/>
      <c r="ALF189" s="26"/>
      <c r="ALG189" s="26"/>
      <c r="ALH189" s="26"/>
      <c r="ALI189" s="26"/>
      <c r="ALJ189" s="26"/>
      <c r="ALK189" s="26"/>
      <c r="ALL189" s="26"/>
      <c r="ALM189" s="26"/>
      <c r="ALN189" s="26"/>
      <c r="ALO189" s="26"/>
      <c r="ALP189" s="26"/>
      <c r="ALQ189" s="26"/>
      <c r="ALR189" s="26"/>
      <c r="ALS189" s="26"/>
      <c r="ALT189" s="26"/>
      <c r="ALU189" s="26"/>
      <c r="ALV189" s="26"/>
      <c r="ALW189" s="26"/>
      <c r="ALX189" s="26"/>
      <c r="ALY189" s="26"/>
      <c r="ALZ189" s="26"/>
      <c r="AMA189" s="26"/>
      <c r="AMB189" s="26"/>
      <c r="AMC189" s="26"/>
      <c r="AMD189" s="26"/>
      <c r="AME189" s="26"/>
      <c r="AMF189" s="26"/>
      <c r="AMG189" s="26"/>
      <c r="AMH189" s="26"/>
      <c r="AMI189" s="26"/>
      <c r="AMJ189" s="26"/>
    </row>
    <row r="190" spans="1:1024" hidden="1">
      <c r="A190" s="27">
        <v>1130187</v>
      </c>
      <c r="B190" s="83" t="s">
        <v>320</v>
      </c>
      <c r="C190" s="27">
        <v>40</v>
      </c>
      <c r="D190" s="41">
        <v>1</v>
      </c>
      <c r="E190" s="44">
        <v>1</v>
      </c>
      <c r="F190" s="43" t="s">
        <v>47</v>
      </c>
      <c r="G190" s="84" t="s">
        <v>319</v>
      </c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  <c r="TJ190" s="26"/>
      <c r="TK190" s="26"/>
      <c r="TL190" s="26"/>
      <c r="TM190" s="26"/>
      <c r="TN190" s="26"/>
      <c r="TO190" s="26"/>
      <c r="TP190" s="26"/>
      <c r="TQ190" s="26"/>
      <c r="TR190" s="26"/>
      <c r="TS190" s="26"/>
      <c r="TT190" s="26"/>
      <c r="TU190" s="26"/>
      <c r="TV190" s="26"/>
      <c r="TW190" s="26"/>
      <c r="TX190" s="26"/>
      <c r="TY190" s="26"/>
      <c r="TZ190" s="26"/>
      <c r="UA190" s="26"/>
      <c r="UB190" s="26"/>
      <c r="UC190" s="26"/>
      <c r="UD190" s="26"/>
      <c r="UE190" s="26"/>
      <c r="UF190" s="26"/>
      <c r="UG190" s="26"/>
      <c r="UH190" s="26"/>
      <c r="UI190" s="26"/>
      <c r="UJ190" s="26"/>
      <c r="UK190" s="26"/>
      <c r="UL190" s="26"/>
      <c r="UM190" s="26"/>
      <c r="UN190" s="26"/>
      <c r="UO190" s="26"/>
      <c r="UP190" s="26"/>
      <c r="UQ190" s="26"/>
      <c r="UR190" s="26"/>
      <c r="US190" s="26"/>
      <c r="UT190" s="26"/>
      <c r="UU190" s="26"/>
      <c r="UV190" s="26"/>
      <c r="UW190" s="26"/>
      <c r="UX190" s="26"/>
      <c r="UY190" s="26"/>
      <c r="UZ190" s="26"/>
      <c r="VA190" s="26"/>
      <c r="VB190" s="26"/>
      <c r="VC190" s="26"/>
      <c r="VD190" s="26"/>
      <c r="VE190" s="26"/>
      <c r="VF190" s="26"/>
      <c r="VG190" s="26"/>
      <c r="VH190" s="26"/>
      <c r="VI190" s="26"/>
      <c r="VJ190" s="26"/>
      <c r="VK190" s="26"/>
      <c r="VL190" s="26"/>
      <c r="VM190" s="26"/>
      <c r="VN190" s="26"/>
      <c r="VO190" s="26"/>
      <c r="VP190" s="26"/>
      <c r="VQ190" s="26"/>
      <c r="VR190" s="26"/>
      <c r="VS190" s="26"/>
      <c r="VT190" s="26"/>
      <c r="VU190" s="26"/>
      <c r="VV190" s="26"/>
      <c r="VW190" s="26"/>
      <c r="VX190" s="26"/>
      <c r="VY190" s="26"/>
      <c r="VZ190" s="26"/>
      <c r="WA190" s="26"/>
      <c r="WB190" s="26"/>
      <c r="WC190" s="26"/>
      <c r="WD190" s="26"/>
      <c r="WE190" s="26"/>
      <c r="WF190" s="26"/>
      <c r="WG190" s="26"/>
      <c r="WH190" s="26"/>
      <c r="WI190" s="26"/>
      <c r="WJ190" s="26"/>
      <c r="WK190" s="26"/>
      <c r="WL190" s="26"/>
      <c r="WM190" s="26"/>
      <c r="WN190" s="26"/>
      <c r="WO190" s="26"/>
      <c r="WP190" s="26"/>
      <c r="WQ190" s="26"/>
      <c r="WR190" s="26"/>
      <c r="WS190" s="26"/>
      <c r="WT190" s="26"/>
      <c r="WU190" s="26"/>
      <c r="WV190" s="26"/>
      <c r="WW190" s="26"/>
      <c r="WX190" s="26"/>
      <c r="WY190" s="26"/>
      <c r="WZ190" s="26"/>
      <c r="XA190" s="26"/>
      <c r="XB190" s="26"/>
      <c r="XC190" s="26"/>
      <c r="XD190" s="26"/>
      <c r="XE190" s="26"/>
      <c r="XF190" s="26"/>
      <c r="XG190" s="26"/>
      <c r="XH190" s="26"/>
      <c r="XI190" s="26"/>
      <c r="XJ190" s="26"/>
      <c r="XK190" s="26"/>
      <c r="XL190" s="26"/>
      <c r="XM190" s="26"/>
      <c r="XN190" s="26"/>
      <c r="XO190" s="26"/>
      <c r="XP190" s="26"/>
      <c r="XQ190" s="26"/>
      <c r="XR190" s="26"/>
      <c r="XS190" s="26"/>
      <c r="XT190" s="26"/>
      <c r="XU190" s="26"/>
      <c r="XV190" s="26"/>
      <c r="XW190" s="26"/>
      <c r="XX190" s="26"/>
      <c r="XY190" s="26"/>
      <c r="XZ190" s="26"/>
      <c r="YA190" s="26"/>
      <c r="YB190" s="26"/>
      <c r="YC190" s="26"/>
      <c r="YD190" s="26"/>
      <c r="YE190" s="26"/>
      <c r="YF190" s="26"/>
      <c r="YG190" s="26"/>
      <c r="YH190" s="26"/>
      <c r="YI190" s="26"/>
      <c r="YJ190" s="26"/>
      <c r="YK190" s="26"/>
      <c r="YL190" s="26"/>
      <c r="YM190" s="26"/>
      <c r="YN190" s="26"/>
      <c r="YO190" s="26"/>
      <c r="YP190" s="26"/>
      <c r="YQ190" s="26"/>
      <c r="YR190" s="26"/>
      <c r="YS190" s="26"/>
      <c r="YT190" s="26"/>
      <c r="YU190" s="26"/>
      <c r="YV190" s="26"/>
      <c r="YW190" s="26"/>
      <c r="YX190" s="26"/>
      <c r="YY190" s="26"/>
      <c r="YZ190" s="26"/>
      <c r="ZA190" s="26"/>
      <c r="ZB190" s="26"/>
      <c r="ZC190" s="26"/>
      <c r="ZD190" s="26"/>
      <c r="ZE190" s="26"/>
      <c r="ZF190" s="26"/>
      <c r="ZG190" s="26"/>
      <c r="ZH190" s="26"/>
      <c r="ZI190" s="26"/>
      <c r="ZJ190" s="26"/>
      <c r="ZK190" s="26"/>
      <c r="ZL190" s="26"/>
      <c r="ZM190" s="26"/>
      <c r="ZN190" s="26"/>
      <c r="ZO190" s="26"/>
      <c r="ZP190" s="26"/>
      <c r="ZQ190" s="26"/>
      <c r="ZR190" s="26"/>
      <c r="ZS190" s="26"/>
      <c r="ZT190" s="26"/>
      <c r="ZU190" s="26"/>
      <c r="ZV190" s="26"/>
      <c r="ZW190" s="26"/>
      <c r="ZX190" s="26"/>
      <c r="ZY190" s="26"/>
      <c r="ZZ190" s="26"/>
      <c r="AAA190" s="26"/>
      <c r="AAB190" s="26"/>
      <c r="AAC190" s="26"/>
      <c r="AAD190" s="26"/>
      <c r="AAE190" s="26"/>
      <c r="AAF190" s="26"/>
      <c r="AAG190" s="26"/>
      <c r="AAH190" s="26"/>
      <c r="AAI190" s="26"/>
      <c r="AAJ190" s="26"/>
      <c r="AAK190" s="26"/>
      <c r="AAL190" s="26"/>
      <c r="AAM190" s="26"/>
      <c r="AAN190" s="26"/>
      <c r="AAO190" s="26"/>
      <c r="AAP190" s="26"/>
      <c r="AAQ190" s="26"/>
      <c r="AAR190" s="26"/>
      <c r="AAS190" s="26"/>
      <c r="AAT190" s="26"/>
      <c r="AAU190" s="26"/>
      <c r="AAV190" s="26"/>
      <c r="AAW190" s="26"/>
      <c r="AAX190" s="26"/>
      <c r="AAY190" s="26"/>
      <c r="AAZ190" s="26"/>
      <c r="ABA190" s="26"/>
      <c r="ABB190" s="26"/>
      <c r="ABC190" s="26"/>
      <c r="ABD190" s="26"/>
      <c r="ABE190" s="26"/>
      <c r="ABF190" s="26"/>
      <c r="ABG190" s="26"/>
      <c r="ABH190" s="26"/>
      <c r="ABI190" s="26"/>
      <c r="ABJ190" s="26"/>
      <c r="ABK190" s="26"/>
      <c r="ABL190" s="26"/>
      <c r="ABM190" s="26"/>
      <c r="ABN190" s="26"/>
      <c r="ABO190" s="26"/>
      <c r="ABP190" s="26"/>
      <c r="ABQ190" s="26"/>
      <c r="ABR190" s="26"/>
      <c r="ABS190" s="26"/>
      <c r="ABT190" s="26"/>
      <c r="ABU190" s="26"/>
      <c r="ABV190" s="26"/>
      <c r="ABW190" s="26"/>
      <c r="ABX190" s="26"/>
      <c r="ABY190" s="26"/>
      <c r="ABZ190" s="26"/>
      <c r="ACA190" s="26"/>
      <c r="ACB190" s="26"/>
      <c r="ACC190" s="26"/>
      <c r="ACD190" s="26"/>
      <c r="ACE190" s="26"/>
      <c r="ACF190" s="26"/>
      <c r="ACG190" s="26"/>
      <c r="ACH190" s="26"/>
      <c r="ACI190" s="26"/>
      <c r="ACJ190" s="26"/>
      <c r="ACK190" s="26"/>
      <c r="ACL190" s="26"/>
      <c r="ACM190" s="26"/>
      <c r="ACN190" s="26"/>
      <c r="ACO190" s="26"/>
      <c r="ACP190" s="26"/>
      <c r="ACQ190" s="26"/>
      <c r="ACR190" s="26"/>
      <c r="ACS190" s="26"/>
      <c r="ACT190" s="26"/>
      <c r="ACU190" s="26"/>
      <c r="ACV190" s="26"/>
      <c r="ACW190" s="26"/>
      <c r="ACX190" s="26"/>
      <c r="ACY190" s="26"/>
      <c r="ACZ190" s="26"/>
      <c r="ADA190" s="26"/>
      <c r="ADB190" s="26"/>
      <c r="ADC190" s="26"/>
      <c r="ADD190" s="26"/>
      <c r="ADE190" s="26"/>
      <c r="ADF190" s="26"/>
      <c r="ADG190" s="26"/>
      <c r="ADH190" s="26"/>
      <c r="ADI190" s="26"/>
      <c r="ADJ190" s="26"/>
      <c r="ADK190" s="26"/>
      <c r="ADL190" s="26"/>
      <c r="ADM190" s="26"/>
      <c r="ADN190" s="26"/>
      <c r="ADO190" s="26"/>
      <c r="ADP190" s="26"/>
      <c r="ADQ190" s="26"/>
      <c r="ADR190" s="26"/>
      <c r="ADS190" s="26"/>
      <c r="ADT190" s="26"/>
      <c r="ADU190" s="26"/>
      <c r="ADV190" s="26"/>
      <c r="ADW190" s="26"/>
      <c r="ADX190" s="26"/>
      <c r="ADY190" s="26"/>
      <c r="ADZ190" s="26"/>
      <c r="AEA190" s="26"/>
      <c r="AEB190" s="26"/>
      <c r="AEC190" s="26"/>
      <c r="AED190" s="26"/>
      <c r="AEE190" s="26"/>
      <c r="AEF190" s="26"/>
      <c r="AEG190" s="26"/>
      <c r="AEH190" s="26"/>
      <c r="AEI190" s="26"/>
      <c r="AEJ190" s="26"/>
      <c r="AEK190" s="26"/>
      <c r="AEL190" s="26"/>
      <c r="AEM190" s="26"/>
      <c r="AEN190" s="26"/>
      <c r="AEO190" s="26"/>
      <c r="AEP190" s="26"/>
      <c r="AEQ190" s="26"/>
      <c r="AER190" s="26"/>
      <c r="AES190" s="26"/>
      <c r="AET190" s="26"/>
      <c r="AEU190" s="26"/>
      <c r="AEV190" s="26"/>
      <c r="AEW190" s="26"/>
      <c r="AEX190" s="26"/>
      <c r="AEY190" s="26"/>
      <c r="AEZ190" s="26"/>
      <c r="AFA190" s="26"/>
      <c r="AFB190" s="26"/>
      <c r="AFC190" s="26"/>
      <c r="AFD190" s="26"/>
      <c r="AFE190" s="26"/>
      <c r="AFF190" s="26"/>
      <c r="AFG190" s="26"/>
      <c r="AFH190" s="26"/>
      <c r="AFI190" s="26"/>
      <c r="AFJ190" s="26"/>
      <c r="AFK190" s="26"/>
      <c r="AFL190" s="26"/>
      <c r="AFM190" s="26"/>
      <c r="AFN190" s="26"/>
      <c r="AFO190" s="26"/>
      <c r="AFP190" s="26"/>
      <c r="AFQ190" s="26"/>
      <c r="AFR190" s="26"/>
      <c r="AFS190" s="26"/>
      <c r="AFT190" s="26"/>
      <c r="AFU190" s="26"/>
      <c r="AFV190" s="26"/>
      <c r="AFW190" s="26"/>
      <c r="AFX190" s="26"/>
      <c r="AFY190" s="26"/>
      <c r="AFZ190" s="26"/>
      <c r="AGA190" s="26"/>
      <c r="AGB190" s="26"/>
      <c r="AGC190" s="26"/>
      <c r="AGD190" s="26"/>
      <c r="AGE190" s="26"/>
      <c r="AGF190" s="26"/>
      <c r="AGG190" s="26"/>
      <c r="AGH190" s="26"/>
      <c r="AGI190" s="26"/>
      <c r="AGJ190" s="26"/>
      <c r="AGK190" s="26"/>
      <c r="AGL190" s="26"/>
      <c r="AGM190" s="26"/>
      <c r="AGN190" s="26"/>
      <c r="AGO190" s="26"/>
      <c r="AGP190" s="26"/>
      <c r="AGQ190" s="26"/>
      <c r="AGR190" s="26"/>
      <c r="AGS190" s="26"/>
      <c r="AGT190" s="26"/>
      <c r="AGU190" s="26"/>
      <c r="AGV190" s="26"/>
      <c r="AGW190" s="26"/>
      <c r="AGX190" s="26"/>
      <c r="AGY190" s="26"/>
      <c r="AGZ190" s="26"/>
      <c r="AHA190" s="26"/>
      <c r="AHB190" s="26"/>
      <c r="AHC190" s="26"/>
      <c r="AHD190" s="26"/>
      <c r="AHE190" s="26"/>
      <c r="AHF190" s="26"/>
      <c r="AHG190" s="26"/>
      <c r="AHH190" s="26"/>
      <c r="AHI190" s="26"/>
      <c r="AHJ190" s="26"/>
      <c r="AHK190" s="26"/>
      <c r="AHL190" s="26"/>
      <c r="AHM190" s="26"/>
      <c r="AHN190" s="26"/>
      <c r="AHO190" s="26"/>
      <c r="AHP190" s="26"/>
      <c r="AHQ190" s="26"/>
      <c r="AHR190" s="26"/>
      <c r="AHS190" s="26"/>
      <c r="AHT190" s="26"/>
      <c r="AHU190" s="26"/>
      <c r="AHV190" s="26"/>
      <c r="AHW190" s="26"/>
      <c r="AHX190" s="26"/>
      <c r="AHY190" s="26"/>
      <c r="AHZ190" s="26"/>
      <c r="AIA190" s="26"/>
      <c r="AIB190" s="26"/>
      <c r="AIC190" s="26"/>
      <c r="AID190" s="26"/>
      <c r="AIE190" s="26"/>
      <c r="AIF190" s="26"/>
      <c r="AIG190" s="26"/>
      <c r="AIH190" s="26"/>
      <c r="AII190" s="26"/>
      <c r="AIJ190" s="26"/>
      <c r="AIK190" s="26"/>
      <c r="AIL190" s="26"/>
      <c r="AIM190" s="26"/>
      <c r="AIN190" s="26"/>
      <c r="AIO190" s="26"/>
      <c r="AIP190" s="26"/>
      <c r="AIQ190" s="26"/>
      <c r="AIR190" s="26"/>
      <c r="AIS190" s="26"/>
      <c r="AIT190" s="26"/>
      <c r="AIU190" s="26"/>
      <c r="AIV190" s="26"/>
      <c r="AIW190" s="26"/>
      <c r="AIX190" s="26"/>
      <c r="AIY190" s="26"/>
      <c r="AIZ190" s="26"/>
      <c r="AJA190" s="26"/>
      <c r="AJB190" s="26"/>
      <c r="AJC190" s="26"/>
      <c r="AJD190" s="26"/>
      <c r="AJE190" s="26"/>
      <c r="AJF190" s="26"/>
      <c r="AJG190" s="26"/>
      <c r="AJH190" s="26"/>
      <c r="AJI190" s="26"/>
      <c r="AJJ190" s="26"/>
      <c r="AJK190" s="26"/>
      <c r="AJL190" s="26"/>
      <c r="AJM190" s="26"/>
      <c r="AJN190" s="26"/>
      <c r="AJO190" s="26"/>
      <c r="AJP190" s="26"/>
      <c r="AJQ190" s="26"/>
      <c r="AJR190" s="26"/>
      <c r="AJS190" s="26"/>
      <c r="AJT190" s="26"/>
      <c r="AJU190" s="26"/>
      <c r="AJV190" s="26"/>
      <c r="AJW190" s="26"/>
      <c r="AJX190" s="26"/>
      <c r="AJY190" s="26"/>
      <c r="AJZ190" s="26"/>
      <c r="AKA190" s="26"/>
      <c r="AKB190" s="26"/>
      <c r="AKC190" s="26"/>
      <c r="AKD190" s="26"/>
      <c r="AKE190" s="26"/>
      <c r="AKF190" s="26"/>
      <c r="AKG190" s="26"/>
      <c r="AKH190" s="26"/>
      <c r="AKI190" s="26"/>
      <c r="AKJ190" s="26"/>
      <c r="AKK190" s="26"/>
      <c r="AKL190" s="26"/>
      <c r="AKM190" s="26"/>
      <c r="AKN190" s="26"/>
      <c r="AKO190" s="26"/>
      <c r="AKP190" s="26"/>
      <c r="AKQ190" s="26"/>
      <c r="AKR190" s="26"/>
      <c r="AKS190" s="26"/>
      <c r="AKT190" s="26"/>
      <c r="AKU190" s="26"/>
      <c r="AKV190" s="26"/>
      <c r="AKW190" s="26"/>
      <c r="AKX190" s="26"/>
      <c r="AKY190" s="26"/>
      <c r="AKZ190" s="26"/>
      <c r="ALA190" s="26"/>
      <c r="ALB190" s="26"/>
      <c r="ALC190" s="26"/>
      <c r="ALD190" s="26"/>
      <c r="ALE190" s="26"/>
      <c r="ALF190" s="26"/>
      <c r="ALG190" s="26"/>
      <c r="ALH190" s="26"/>
      <c r="ALI190" s="26"/>
      <c r="ALJ190" s="26"/>
      <c r="ALK190" s="26"/>
      <c r="ALL190" s="26"/>
      <c r="ALM190" s="26"/>
      <c r="ALN190" s="26"/>
      <c r="ALO190" s="26"/>
      <c r="ALP190" s="26"/>
      <c r="ALQ190" s="26"/>
      <c r="ALR190" s="26"/>
      <c r="ALS190" s="26"/>
      <c r="ALT190" s="26"/>
      <c r="ALU190" s="26"/>
      <c r="ALV190" s="26"/>
      <c r="ALW190" s="26"/>
      <c r="ALX190" s="26"/>
      <c r="ALY190" s="26"/>
      <c r="ALZ190" s="26"/>
      <c r="AMA190" s="26"/>
      <c r="AMB190" s="26"/>
      <c r="AMC190" s="26"/>
      <c r="AMD190" s="26"/>
      <c r="AME190" s="26"/>
      <c r="AMF190" s="26"/>
      <c r="AMG190" s="26"/>
      <c r="AMH190" s="26"/>
      <c r="AMI190" s="26"/>
      <c r="AMJ190" s="26"/>
    </row>
    <row r="191" spans="1:1024" hidden="1">
      <c r="A191" s="27">
        <v>1130188</v>
      </c>
      <c r="B191" s="83" t="s">
        <v>328</v>
      </c>
      <c r="C191" s="27">
        <v>40</v>
      </c>
      <c r="D191" s="41">
        <v>1</v>
      </c>
      <c r="E191" s="44">
        <v>1</v>
      </c>
      <c r="F191" s="43" t="s">
        <v>47</v>
      </c>
      <c r="G191" s="84" t="s">
        <v>318</v>
      </c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  <c r="TJ191" s="26"/>
      <c r="TK191" s="26"/>
      <c r="TL191" s="26"/>
      <c r="TM191" s="26"/>
      <c r="TN191" s="26"/>
      <c r="TO191" s="26"/>
      <c r="TP191" s="26"/>
      <c r="TQ191" s="26"/>
      <c r="TR191" s="26"/>
      <c r="TS191" s="26"/>
      <c r="TT191" s="26"/>
      <c r="TU191" s="26"/>
      <c r="TV191" s="26"/>
      <c r="TW191" s="26"/>
      <c r="TX191" s="26"/>
      <c r="TY191" s="26"/>
      <c r="TZ191" s="26"/>
      <c r="UA191" s="26"/>
      <c r="UB191" s="26"/>
      <c r="UC191" s="26"/>
      <c r="UD191" s="26"/>
      <c r="UE191" s="26"/>
      <c r="UF191" s="26"/>
      <c r="UG191" s="26"/>
      <c r="UH191" s="26"/>
      <c r="UI191" s="26"/>
      <c r="UJ191" s="26"/>
      <c r="UK191" s="26"/>
      <c r="UL191" s="26"/>
      <c r="UM191" s="26"/>
      <c r="UN191" s="26"/>
      <c r="UO191" s="26"/>
      <c r="UP191" s="26"/>
      <c r="UQ191" s="26"/>
      <c r="UR191" s="26"/>
      <c r="US191" s="26"/>
      <c r="UT191" s="26"/>
      <c r="UU191" s="26"/>
      <c r="UV191" s="26"/>
      <c r="UW191" s="26"/>
      <c r="UX191" s="26"/>
      <c r="UY191" s="26"/>
      <c r="UZ191" s="26"/>
      <c r="VA191" s="26"/>
      <c r="VB191" s="26"/>
      <c r="VC191" s="26"/>
      <c r="VD191" s="26"/>
      <c r="VE191" s="26"/>
      <c r="VF191" s="26"/>
      <c r="VG191" s="26"/>
      <c r="VH191" s="26"/>
      <c r="VI191" s="26"/>
      <c r="VJ191" s="26"/>
      <c r="VK191" s="26"/>
      <c r="VL191" s="26"/>
      <c r="VM191" s="26"/>
      <c r="VN191" s="26"/>
      <c r="VO191" s="26"/>
      <c r="VP191" s="26"/>
      <c r="VQ191" s="26"/>
      <c r="VR191" s="26"/>
      <c r="VS191" s="26"/>
      <c r="VT191" s="26"/>
      <c r="VU191" s="26"/>
      <c r="VV191" s="26"/>
      <c r="VW191" s="26"/>
      <c r="VX191" s="26"/>
      <c r="VY191" s="26"/>
      <c r="VZ191" s="26"/>
      <c r="WA191" s="26"/>
      <c r="WB191" s="26"/>
      <c r="WC191" s="26"/>
      <c r="WD191" s="26"/>
      <c r="WE191" s="26"/>
      <c r="WF191" s="26"/>
      <c r="WG191" s="26"/>
      <c r="WH191" s="26"/>
      <c r="WI191" s="26"/>
      <c r="WJ191" s="26"/>
      <c r="WK191" s="26"/>
      <c r="WL191" s="26"/>
      <c r="WM191" s="26"/>
      <c r="WN191" s="26"/>
      <c r="WO191" s="26"/>
      <c r="WP191" s="26"/>
      <c r="WQ191" s="26"/>
      <c r="WR191" s="26"/>
      <c r="WS191" s="26"/>
      <c r="WT191" s="26"/>
      <c r="WU191" s="26"/>
      <c r="WV191" s="26"/>
      <c r="WW191" s="26"/>
      <c r="WX191" s="26"/>
      <c r="WY191" s="26"/>
      <c r="WZ191" s="26"/>
      <c r="XA191" s="26"/>
      <c r="XB191" s="26"/>
      <c r="XC191" s="26"/>
      <c r="XD191" s="26"/>
      <c r="XE191" s="26"/>
      <c r="XF191" s="26"/>
      <c r="XG191" s="26"/>
      <c r="XH191" s="26"/>
      <c r="XI191" s="26"/>
      <c r="XJ191" s="26"/>
      <c r="XK191" s="26"/>
      <c r="XL191" s="26"/>
      <c r="XM191" s="26"/>
      <c r="XN191" s="26"/>
      <c r="XO191" s="26"/>
      <c r="XP191" s="26"/>
      <c r="XQ191" s="26"/>
      <c r="XR191" s="26"/>
      <c r="XS191" s="26"/>
      <c r="XT191" s="26"/>
      <c r="XU191" s="26"/>
      <c r="XV191" s="26"/>
      <c r="XW191" s="26"/>
      <c r="XX191" s="26"/>
      <c r="XY191" s="26"/>
      <c r="XZ191" s="26"/>
      <c r="YA191" s="26"/>
      <c r="YB191" s="26"/>
      <c r="YC191" s="26"/>
      <c r="YD191" s="26"/>
      <c r="YE191" s="26"/>
      <c r="YF191" s="26"/>
      <c r="YG191" s="26"/>
      <c r="YH191" s="26"/>
      <c r="YI191" s="26"/>
      <c r="YJ191" s="26"/>
      <c r="YK191" s="26"/>
      <c r="YL191" s="26"/>
      <c r="YM191" s="26"/>
      <c r="YN191" s="26"/>
      <c r="YO191" s="26"/>
      <c r="YP191" s="26"/>
      <c r="YQ191" s="26"/>
      <c r="YR191" s="26"/>
      <c r="YS191" s="26"/>
      <c r="YT191" s="26"/>
      <c r="YU191" s="26"/>
      <c r="YV191" s="26"/>
      <c r="YW191" s="26"/>
      <c r="YX191" s="26"/>
      <c r="YY191" s="26"/>
      <c r="YZ191" s="26"/>
      <c r="ZA191" s="26"/>
      <c r="ZB191" s="26"/>
      <c r="ZC191" s="26"/>
      <c r="ZD191" s="26"/>
      <c r="ZE191" s="26"/>
      <c r="ZF191" s="26"/>
      <c r="ZG191" s="26"/>
      <c r="ZH191" s="26"/>
      <c r="ZI191" s="26"/>
      <c r="ZJ191" s="26"/>
      <c r="ZK191" s="26"/>
      <c r="ZL191" s="26"/>
      <c r="ZM191" s="26"/>
      <c r="ZN191" s="26"/>
      <c r="ZO191" s="26"/>
      <c r="ZP191" s="26"/>
      <c r="ZQ191" s="26"/>
      <c r="ZR191" s="26"/>
      <c r="ZS191" s="26"/>
      <c r="ZT191" s="26"/>
      <c r="ZU191" s="26"/>
      <c r="ZV191" s="26"/>
      <c r="ZW191" s="26"/>
      <c r="ZX191" s="26"/>
      <c r="ZY191" s="26"/>
      <c r="ZZ191" s="26"/>
      <c r="AAA191" s="26"/>
      <c r="AAB191" s="26"/>
      <c r="AAC191" s="26"/>
      <c r="AAD191" s="26"/>
      <c r="AAE191" s="26"/>
      <c r="AAF191" s="26"/>
      <c r="AAG191" s="26"/>
      <c r="AAH191" s="26"/>
      <c r="AAI191" s="26"/>
      <c r="AAJ191" s="26"/>
      <c r="AAK191" s="26"/>
      <c r="AAL191" s="26"/>
      <c r="AAM191" s="26"/>
      <c r="AAN191" s="26"/>
      <c r="AAO191" s="26"/>
      <c r="AAP191" s="26"/>
      <c r="AAQ191" s="26"/>
      <c r="AAR191" s="26"/>
      <c r="AAS191" s="26"/>
      <c r="AAT191" s="26"/>
      <c r="AAU191" s="26"/>
      <c r="AAV191" s="26"/>
      <c r="AAW191" s="26"/>
      <c r="AAX191" s="26"/>
      <c r="AAY191" s="26"/>
      <c r="AAZ191" s="26"/>
      <c r="ABA191" s="26"/>
      <c r="ABB191" s="26"/>
      <c r="ABC191" s="26"/>
      <c r="ABD191" s="26"/>
      <c r="ABE191" s="26"/>
      <c r="ABF191" s="26"/>
      <c r="ABG191" s="26"/>
      <c r="ABH191" s="26"/>
      <c r="ABI191" s="26"/>
      <c r="ABJ191" s="26"/>
      <c r="ABK191" s="26"/>
      <c r="ABL191" s="26"/>
      <c r="ABM191" s="26"/>
      <c r="ABN191" s="26"/>
      <c r="ABO191" s="26"/>
      <c r="ABP191" s="26"/>
      <c r="ABQ191" s="26"/>
      <c r="ABR191" s="26"/>
      <c r="ABS191" s="26"/>
      <c r="ABT191" s="26"/>
      <c r="ABU191" s="26"/>
      <c r="ABV191" s="26"/>
      <c r="ABW191" s="26"/>
      <c r="ABX191" s="26"/>
      <c r="ABY191" s="26"/>
      <c r="ABZ191" s="26"/>
      <c r="ACA191" s="26"/>
      <c r="ACB191" s="26"/>
      <c r="ACC191" s="26"/>
      <c r="ACD191" s="26"/>
      <c r="ACE191" s="26"/>
      <c r="ACF191" s="26"/>
      <c r="ACG191" s="26"/>
      <c r="ACH191" s="26"/>
      <c r="ACI191" s="26"/>
      <c r="ACJ191" s="26"/>
      <c r="ACK191" s="26"/>
      <c r="ACL191" s="26"/>
      <c r="ACM191" s="26"/>
      <c r="ACN191" s="26"/>
      <c r="ACO191" s="26"/>
      <c r="ACP191" s="26"/>
      <c r="ACQ191" s="26"/>
      <c r="ACR191" s="26"/>
      <c r="ACS191" s="26"/>
      <c r="ACT191" s="26"/>
      <c r="ACU191" s="26"/>
      <c r="ACV191" s="26"/>
      <c r="ACW191" s="26"/>
      <c r="ACX191" s="26"/>
      <c r="ACY191" s="26"/>
      <c r="ACZ191" s="26"/>
      <c r="ADA191" s="26"/>
      <c r="ADB191" s="26"/>
      <c r="ADC191" s="26"/>
      <c r="ADD191" s="26"/>
      <c r="ADE191" s="26"/>
      <c r="ADF191" s="26"/>
      <c r="ADG191" s="26"/>
      <c r="ADH191" s="26"/>
      <c r="ADI191" s="26"/>
      <c r="ADJ191" s="26"/>
      <c r="ADK191" s="26"/>
      <c r="ADL191" s="26"/>
      <c r="ADM191" s="26"/>
      <c r="ADN191" s="26"/>
      <c r="ADO191" s="26"/>
      <c r="ADP191" s="26"/>
      <c r="ADQ191" s="26"/>
      <c r="ADR191" s="26"/>
      <c r="ADS191" s="26"/>
      <c r="ADT191" s="26"/>
      <c r="ADU191" s="26"/>
      <c r="ADV191" s="26"/>
      <c r="ADW191" s="26"/>
      <c r="ADX191" s="26"/>
      <c r="ADY191" s="26"/>
      <c r="ADZ191" s="26"/>
      <c r="AEA191" s="26"/>
      <c r="AEB191" s="26"/>
      <c r="AEC191" s="26"/>
      <c r="AED191" s="26"/>
      <c r="AEE191" s="26"/>
      <c r="AEF191" s="26"/>
      <c r="AEG191" s="26"/>
      <c r="AEH191" s="26"/>
      <c r="AEI191" s="26"/>
      <c r="AEJ191" s="26"/>
      <c r="AEK191" s="26"/>
      <c r="AEL191" s="26"/>
      <c r="AEM191" s="26"/>
      <c r="AEN191" s="26"/>
      <c r="AEO191" s="26"/>
      <c r="AEP191" s="26"/>
      <c r="AEQ191" s="26"/>
      <c r="AER191" s="26"/>
      <c r="AES191" s="26"/>
      <c r="AET191" s="26"/>
      <c r="AEU191" s="26"/>
      <c r="AEV191" s="26"/>
      <c r="AEW191" s="26"/>
      <c r="AEX191" s="26"/>
      <c r="AEY191" s="26"/>
      <c r="AEZ191" s="26"/>
      <c r="AFA191" s="26"/>
      <c r="AFB191" s="26"/>
      <c r="AFC191" s="26"/>
      <c r="AFD191" s="26"/>
      <c r="AFE191" s="26"/>
      <c r="AFF191" s="26"/>
      <c r="AFG191" s="26"/>
      <c r="AFH191" s="26"/>
      <c r="AFI191" s="26"/>
      <c r="AFJ191" s="26"/>
      <c r="AFK191" s="26"/>
      <c r="AFL191" s="26"/>
      <c r="AFM191" s="26"/>
      <c r="AFN191" s="26"/>
      <c r="AFO191" s="26"/>
      <c r="AFP191" s="26"/>
      <c r="AFQ191" s="26"/>
      <c r="AFR191" s="26"/>
      <c r="AFS191" s="26"/>
      <c r="AFT191" s="26"/>
      <c r="AFU191" s="26"/>
      <c r="AFV191" s="26"/>
      <c r="AFW191" s="26"/>
      <c r="AFX191" s="26"/>
      <c r="AFY191" s="26"/>
      <c r="AFZ191" s="26"/>
      <c r="AGA191" s="26"/>
      <c r="AGB191" s="26"/>
      <c r="AGC191" s="26"/>
      <c r="AGD191" s="26"/>
      <c r="AGE191" s="26"/>
      <c r="AGF191" s="26"/>
      <c r="AGG191" s="26"/>
      <c r="AGH191" s="26"/>
      <c r="AGI191" s="26"/>
      <c r="AGJ191" s="26"/>
      <c r="AGK191" s="26"/>
      <c r="AGL191" s="26"/>
      <c r="AGM191" s="26"/>
      <c r="AGN191" s="26"/>
      <c r="AGO191" s="26"/>
      <c r="AGP191" s="26"/>
      <c r="AGQ191" s="26"/>
      <c r="AGR191" s="26"/>
      <c r="AGS191" s="26"/>
      <c r="AGT191" s="26"/>
      <c r="AGU191" s="26"/>
      <c r="AGV191" s="26"/>
      <c r="AGW191" s="26"/>
      <c r="AGX191" s="26"/>
      <c r="AGY191" s="26"/>
      <c r="AGZ191" s="26"/>
      <c r="AHA191" s="26"/>
      <c r="AHB191" s="26"/>
      <c r="AHC191" s="26"/>
      <c r="AHD191" s="26"/>
      <c r="AHE191" s="26"/>
      <c r="AHF191" s="26"/>
      <c r="AHG191" s="26"/>
      <c r="AHH191" s="26"/>
      <c r="AHI191" s="26"/>
      <c r="AHJ191" s="26"/>
      <c r="AHK191" s="26"/>
      <c r="AHL191" s="26"/>
      <c r="AHM191" s="26"/>
      <c r="AHN191" s="26"/>
      <c r="AHO191" s="26"/>
      <c r="AHP191" s="26"/>
      <c r="AHQ191" s="26"/>
      <c r="AHR191" s="26"/>
      <c r="AHS191" s="26"/>
      <c r="AHT191" s="26"/>
      <c r="AHU191" s="26"/>
      <c r="AHV191" s="26"/>
      <c r="AHW191" s="26"/>
      <c r="AHX191" s="26"/>
      <c r="AHY191" s="26"/>
      <c r="AHZ191" s="26"/>
      <c r="AIA191" s="26"/>
      <c r="AIB191" s="26"/>
      <c r="AIC191" s="26"/>
      <c r="AID191" s="26"/>
      <c r="AIE191" s="26"/>
      <c r="AIF191" s="26"/>
      <c r="AIG191" s="26"/>
      <c r="AIH191" s="26"/>
      <c r="AII191" s="26"/>
      <c r="AIJ191" s="26"/>
      <c r="AIK191" s="26"/>
      <c r="AIL191" s="26"/>
      <c r="AIM191" s="26"/>
      <c r="AIN191" s="26"/>
      <c r="AIO191" s="26"/>
      <c r="AIP191" s="26"/>
      <c r="AIQ191" s="26"/>
      <c r="AIR191" s="26"/>
      <c r="AIS191" s="26"/>
      <c r="AIT191" s="26"/>
      <c r="AIU191" s="26"/>
      <c r="AIV191" s="26"/>
      <c r="AIW191" s="26"/>
      <c r="AIX191" s="26"/>
      <c r="AIY191" s="26"/>
      <c r="AIZ191" s="26"/>
      <c r="AJA191" s="26"/>
      <c r="AJB191" s="26"/>
      <c r="AJC191" s="26"/>
      <c r="AJD191" s="26"/>
      <c r="AJE191" s="26"/>
      <c r="AJF191" s="26"/>
      <c r="AJG191" s="26"/>
      <c r="AJH191" s="26"/>
      <c r="AJI191" s="26"/>
      <c r="AJJ191" s="26"/>
      <c r="AJK191" s="26"/>
      <c r="AJL191" s="26"/>
      <c r="AJM191" s="26"/>
      <c r="AJN191" s="26"/>
      <c r="AJO191" s="26"/>
      <c r="AJP191" s="26"/>
      <c r="AJQ191" s="26"/>
      <c r="AJR191" s="26"/>
      <c r="AJS191" s="26"/>
      <c r="AJT191" s="26"/>
      <c r="AJU191" s="26"/>
      <c r="AJV191" s="26"/>
      <c r="AJW191" s="26"/>
      <c r="AJX191" s="26"/>
      <c r="AJY191" s="26"/>
      <c r="AJZ191" s="26"/>
      <c r="AKA191" s="26"/>
      <c r="AKB191" s="26"/>
      <c r="AKC191" s="26"/>
      <c r="AKD191" s="26"/>
      <c r="AKE191" s="26"/>
      <c r="AKF191" s="26"/>
      <c r="AKG191" s="26"/>
      <c r="AKH191" s="26"/>
      <c r="AKI191" s="26"/>
      <c r="AKJ191" s="26"/>
      <c r="AKK191" s="26"/>
      <c r="AKL191" s="26"/>
      <c r="AKM191" s="26"/>
      <c r="AKN191" s="26"/>
      <c r="AKO191" s="26"/>
      <c r="AKP191" s="26"/>
      <c r="AKQ191" s="26"/>
      <c r="AKR191" s="26"/>
      <c r="AKS191" s="26"/>
      <c r="AKT191" s="26"/>
      <c r="AKU191" s="26"/>
      <c r="AKV191" s="26"/>
      <c r="AKW191" s="26"/>
      <c r="AKX191" s="26"/>
      <c r="AKY191" s="26"/>
      <c r="AKZ191" s="26"/>
      <c r="ALA191" s="26"/>
      <c r="ALB191" s="26"/>
      <c r="ALC191" s="26"/>
      <c r="ALD191" s="26"/>
      <c r="ALE191" s="26"/>
      <c r="ALF191" s="26"/>
      <c r="ALG191" s="26"/>
      <c r="ALH191" s="26"/>
      <c r="ALI191" s="26"/>
      <c r="ALJ191" s="26"/>
      <c r="ALK191" s="26"/>
      <c r="ALL191" s="26"/>
      <c r="ALM191" s="26"/>
      <c r="ALN191" s="26"/>
      <c r="ALO191" s="26"/>
      <c r="ALP191" s="26"/>
      <c r="ALQ191" s="26"/>
      <c r="ALR191" s="26"/>
      <c r="ALS191" s="26"/>
      <c r="ALT191" s="26"/>
      <c r="ALU191" s="26"/>
      <c r="ALV191" s="26"/>
      <c r="ALW191" s="26"/>
      <c r="ALX191" s="26"/>
      <c r="ALY191" s="26"/>
      <c r="ALZ191" s="26"/>
      <c r="AMA191" s="26"/>
      <c r="AMB191" s="26"/>
      <c r="AMC191" s="26"/>
      <c r="AMD191" s="26"/>
      <c r="AME191" s="26"/>
      <c r="AMF191" s="26"/>
      <c r="AMG191" s="26"/>
      <c r="AMH191" s="26"/>
      <c r="AMI191" s="26"/>
      <c r="AMJ191" s="26"/>
    </row>
    <row r="192" spans="1:1024" hidden="1">
      <c r="A192" s="27">
        <v>1130189</v>
      </c>
      <c r="B192" s="83" t="s">
        <v>327</v>
      </c>
      <c r="C192" s="27">
        <v>100</v>
      </c>
      <c r="D192" s="41">
        <v>2</v>
      </c>
      <c r="E192" s="44">
        <v>2</v>
      </c>
      <c r="F192" s="47" t="s">
        <v>50</v>
      </c>
      <c r="G192" s="10" t="s">
        <v>100</v>
      </c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  <c r="TJ192" s="26"/>
      <c r="TK192" s="26"/>
      <c r="TL192" s="26"/>
      <c r="TM192" s="26"/>
      <c r="TN192" s="26"/>
      <c r="TO192" s="26"/>
      <c r="TP192" s="26"/>
      <c r="TQ192" s="26"/>
      <c r="TR192" s="26"/>
      <c r="TS192" s="26"/>
      <c r="TT192" s="26"/>
      <c r="TU192" s="26"/>
      <c r="TV192" s="26"/>
      <c r="TW192" s="26"/>
      <c r="TX192" s="26"/>
      <c r="TY192" s="26"/>
      <c r="TZ192" s="26"/>
      <c r="UA192" s="26"/>
      <c r="UB192" s="26"/>
      <c r="UC192" s="26"/>
      <c r="UD192" s="26"/>
      <c r="UE192" s="26"/>
      <c r="UF192" s="26"/>
      <c r="UG192" s="26"/>
      <c r="UH192" s="26"/>
      <c r="UI192" s="26"/>
      <c r="UJ192" s="26"/>
      <c r="UK192" s="26"/>
      <c r="UL192" s="26"/>
      <c r="UM192" s="26"/>
      <c r="UN192" s="26"/>
      <c r="UO192" s="26"/>
      <c r="UP192" s="26"/>
      <c r="UQ192" s="26"/>
      <c r="UR192" s="26"/>
      <c r="US192" s="26"/>
      <c r="UT192" s="26"/>
      <c r="UU192" s="26"/>
      <c r="UV192" s="26"/>
      <c r="UW192" s="26"/>
      <c r="UX192" s="26"/>
      <c r="UY192" s="26"/>
      <c r="UZ192" s="26"/>
      <c r="VA192" s="26"/>
      <c r="VB192" s="26"/>
      <c r="VC192" s="26"/>
      <c r="VD192" s="26"/>
      <c r="VE192" s="26"/>
      <c r="VF192" s="26"/>
      <c r="VG192" s="26"/>
      <c r="VH192" s="26"/>
      <c r="VI192" s="26"/>
      <c r="VJ192" s="26"/>
      <c r="VK192" s="26"/>
      <c r="VL192" s="26"/>
      <c r="VM192" s="26"/>
      <c r="VN192" s="26"/>
      <c r="VO192" s="26"/>
      <c r="VP192" s="26"/>
      <c r="VQ192" s="26"/>
      <c r="VR192" s="26"/>
      <c r="VS192" s="26"/>
      <c r="VT192" s="26"/>
      <c r="VU192" s="26"/>
      <c r="VV192" s="26"/>
      <c r="VW192" s="26"/>
      <c r="VX192" s="26"/>
      <c r="VY192" s="26"/>
      <c r="VZ192" s="26"/>
      <c r="WA192" s="26"/>
      <c r="WB192" s="26"/>
      <c r="WC192" s="26"/>
      <c r="WD192" s="26"/>
      <c r="WE192" s="26"/>
      <c r="WF192" s="26"/>
      <c r="WG192" s="26"/>
      <c r="WH192" s="26"/>
      <c r="WI192" s="26"/>
      <c r="WJ192" s="26"/>
      <c r="WK192" s="26"/>
      <c r="WL192" s="26"/>
      <c r="WM192" s="26"/>
      <c r="WN192" s="26"/>
      <c r="WO192" s="26"/>
      <c r="WP192" s="26"/>
      <c r="WQ192" s="26"/>
      <c r="WR192" s="26"/>
      <c r="WS192" s="26"/>
      <c r="WT192" s="26"/>
      <c r="WU192" s="26"/>
      <c r="WV192" s="26"/>
      <c r="WW192" s="26"/>
      <c r="WX192" s="26"/>
      <c r="WY192" s="26"/>
      <c r="WZ192" s="26"/>
      <c r="XA192" s="26"/>
      <c r="XB192" s="26"/>
      <c r="XC192" s="26"/>
      <c r="XD192" s="26"/>
      <c r="XE192" s="26"/>
      <c r="XF192" s="26"/>
      <c r="XG192" s="26"/>
      <c r="XH192" s="26"/>
      <c r="XI192" s="26"/>
      <c r="XJ192" s="26"/>
      <c r="XK192" s="26"/>
      <c r="XL192" s="26"/>
      <c r="XM192" s="26"/>
      <c r="XN192" s="26"/>
      <c r="XO192" s="26"/>
      <c r="XP192" s="26"/>
      <c r="XQ192" s="26"/>
      <c r="XR192" s="26"/>
      <c r="XS192" s="26"/>
      <c r="XT192" s="26"/>
      <c r="XU192" s="26"/>
      <c r="XV192" s="26"/>
      <c r="XW192" s="26"/>
      <c r="XX192" s="26"/>
      <c r="XY192" s="26"/>
      <c r="XZ192" s="26"/>
      <c r="YA192" s="26"/>
      <c r="YB192" s="26"/>
      <c r="YC192" s="26"/>
      <c r="YD192" s="26"/>
      <c r="YE192" s="26"/>
      <c r="YF192" s="26"/>
      <c r="YG192" s="26"/>
      <c r="YH192" s="26"/>
      <c r="YI192" s="26"/>
      <c r="YJ192" s="26"/>
      <c r="YK192" s="26"/>
      <c r="YL192" s="26"/>
      <c r="YM192" s="26"/>
      <c r="YN192" s="26"/>
      <c r="YO192" s="26"/>
      <c r="YP192" s="26"/>
      <c r="YQ192" s="26"/>
      <c r="YR192" s="26"/>
      <c r="YS192" s="26"/>
      <c r="YT192" s="26"/>
      <c r="YU192" s="26"/>
      <c r="YV192" s="26"/>
      <c r="YW192" s="26"/>
      <c r="YX192" s="26"/>
      <c r="YY192" s="26"/>
      <c r="YZ192" s="26"/>
      <c r="ZA192" s="26"/>
      <c r="ZB192" s="26"/>
      <c r="ZC192" s="26"/>
      <c r="ZD192" s="26"/>
      <c r="ZE192" s="26"/>
      <c r="ZF192" s="26"/>
      <c r="ZG192" s="26"/>
      <c r="ZH192" s="26"/>
      <c r="ZI192" s="26"/>
      <c r="ZJ192" s="26"/>
      <c r="ZK192" s="26"/>
      <c r="ZL192" s="26"/>
      <c r="ZM192" s="26"/>
      <c r="ZN192" s="26"/>
      <c r="ZO192" s="26"/>
      <c r="ZP192" s="26"/>
      <c r="ZQ192" s="26"/>
      <c r="ZR192" s="26"/>
      <c r="ZS192" s="26"/>
      <c r="ZT192" s="26"/>
      <c r="ZU192" s="26"/>
      <c r="ZV192" s="26"/>
      <c r="ZW192" s="26"/>
      <c r="ZX192" s="26"/>
      <c r="ZY192" s="26"/>
      <c r="ZZ192" s="26"/>
      <c r="AAA192" s="26"/>
      <c r="AAB192" s="26"/>
      <c r="AAC192" s="26"/>
      <c r="AAD192" s="26"/>
      <c r="AAE192" s="26"/>
      <c r="AAF192" s="26"/>
      <c r="AAG192" s="26"/>
      <c r="AAH192" s="26"/>
      <c r="AAI192" s="26"/>
      <c r="AAJ192" s="26"/>
      <c r="AAK192" s="26"/>
      <c r="AAL192" s="26"/>
      <c r="AAM192" s="26"/>
      <c r="AAN192" s="26"/>
      <c r="AAO192" s="26"/>
      <c r="AAP192" s="26"/>
      <c r="AAQ192" s="26"/>
      <c r="AAR192" s="26"/>
      <c r="AAS192" s="26"/>
      <c r="AAT192" s="26"/>
      <c r="AAU192" s="26"/>
      <c r="AAV192" s="26"/>
      <c r="AAW192" s="26"/>
      <c r="AAX192" s="26"/>
      <c r="AAY192" s="26"/>
      <c r="AAZ192" s="26"/>
      <c r="ABA192" s="26"/>
      <c r="ABB192" s="26"/>
      <c r="ABC192" s="26"/>
      <c r="ABD192" s="26"/>
      <c r="ABE192" s="26"/>
      <c r="ABF192" s="26"/>
      <c r="ABG192" s="26"/>
      <c r="ABH192" s="26"/>
      <c r="ABI192" s="26"/>
      <c r="ABJ192" s="26"/>
      <c r="ABK192" s="26"/>
      <c r="ABL192" s="26"/>
      <c r="ABM192" s="26"/>
      <c r="ABN192" s="26"/>
      <c r="ABO192" s="26"/>
      <c r="ABP192" s="26"/>
      <c r="ABQ192" s="26"/>
      <c r="ABR192" s="26"/>
      <c r="ABS192" s="26"/>
      <c r="ABT192" s="26"/>
      <c r="ABU192" s="26"/>
      <c r="ABV192" s="26"/>
      <c r="ABW192" s="26"/>
      <c r="ABX192" s="26"/>
      <c r="ABY192" s="26"/>
      <c r="ABZ192" s="26"/>
      <c r="ACA192" s="26"/>
      <c r="ACB192" s="26"/>
      <c r="ACC192" s="26"/>
      <c r="ACD192" s="26"/>
      <c r="ACE192" s="26"/>
      <c r="ACF192" s="26"/>
      <c r="ACG192" s="26"/>
      <c r="ACH192" s="26"/>
      <c r="ACI192" s="26"/>
      <c r="ACJ192" s="26"/>
      <c r="ACK192" s="26"/>
      <c r="ACL192" s="26"/>
      <c r="ACM192" s="26"/>
      <c r="ACN192" s="26"/>
      <c r="ACO192" s="26"/>
      <c r="ACP192" s="26"/>
      <c r="ACQ192" s="26"/>
      <c r="ACR192" s="26"/>
      <c r="ACS192" s="26"/>
      <c r="ACT192" s="26"/>
      <c r="ACU192" s="26"/>
      <c r="ACV192" s="26"/>
      <c r="ACW192" s="26"/>
      <c r="ACX192" s="26"/>
      <c r="ACY192" s="26"/>
      <c r="ACZ192" s="26"/>
      <c r="ADA192" s="26"/>
      <c r="ADB192" s="26"/>
      <c r="ADC192" s="26"/>
      <c r="ADD192" s="26"/>
      <c r="ADE192" s="26"/>
      <c r="ADF192" s="26"/>
      <c r="ADG192" s="26"/>
      <c r="ADH192" s="26"/>
      <c r="ADI192" s="26"/>
      <c r="ADJ192" s="26"/>
      <c r="ADK192" s="26"/>
      <c r="ADL192" s="26"/>
      <c r="ADM192" s="26"/>
      <c r="ADN192" s="26"/>
      <c r="ADO192" s="26"/>
      <c r="ADP192" s="26"/>
      <c r="ADQ192" s="26"/>
      <c r="ADR192" s="26"/>
      <c r="ADS192" s="26"/>
      <c r="ADT192" s="26"/>
      <c r="ADU192" s="26"/>
      <c r="ADV192" s="26"/>
      <c r="ADW192" s="26"/>
      <c r="ADX192" s="26"/>
      <c r="ADY192" s="26"/>
      <c r="ADZ192" s="26"/>
      <c r="AEA192" s="26"/>
      <c r="AEB192" s="26"/>
      <c r="AEC192" s="26"/>
      <c r="AED192" s="26"/>
      <c r="AEE192" s="26"/>
      <c r="AEF192" s="26"/>
      <c r="AEG192" s="26"/>
      <c r="AEH192" s="26"/>
      <c r="AEI192" s="26"/>
      <c r="AEJ192" s="26"/>
      <c r="AEK192" s="26"/>
      <c r="AEL192" s="26"/>
      <c r="AEM192" s="26"/>
      <c r="AEN192" s="26"/>
      <c r="AEO192" s="26"/>
      <c r="AEP192" s="26"/>
      <c r="AEQ192" s="26"/>
      <c r="AER192" s="26"/>
      <c r="AES192" s="26"/>
      <c r="AET192" s="26"/>
      <c r="AEU192" s="26"/>
      <c r="AEV192" s="26"/>
      <c r="AEW192" s="26"/>
      <c r="AEX192" s="26"/>
      <c r="AEY192" s="26"/>
      <c r="AEZ192" s="26"/>
      <c r="AFA192" s="26"/>
      <c r="AFB192" s="26"/>
      <c r="AFC192" s="26"/>
      <c r="AFD192" s="26"/>
      <c r="AFE192" s="26"/>
      <c r="AFF192" s="26"/>
      <c r="AFG192" s="26"/>
      <c r="AFH192" s="26"/>
      <c r="AFI192" s="26"/>
      <c r="AFJ192" s="26"/>
      <c r="AFK192" s="26"/>
      <c r="AFL192" s="26"/>
      <c r="AFM192" s="26"/>
      <c r="AFN192" s="26"/>
      <c r="AFO192" s="26"/>
      <c r="AFP192" s="26"/>
      <c r="AFQ192" s="26"/>
      <c r="AFR192" s="26"/>
      <c r="AFS192" s="26"/>
      <c r="AFT192" s="26"/>
      <c r="AFU192" s="26"/>
      <c r="AFV192" s="26"/>
      <c r="AFW192" s="26"/>
      <c r="AFX192" s="26"/>
      <c r="AFY192" s="26"/>
      <c r="AFZ192" s="26"/>
      <c r="AGA192" s="26"/>
      <c r="AGB192" s="26"/>
      <c r="AGC192" s="26"/>
      <c r="AGD192" s="26"/>
      <c r="AGE192" s="26"/>
      <c r="AGF192" s="26"/>
      <c r="AGG192" s="26"/>
      <c r="AGH192" s="26"/>
      <c r="AGI192" s="26"/>
      <c r="AGJ192" s="26"/>
      <c r="AGK192" s="26"/>
      <c r="AGL192" s="26"/>
      <c r="AGM192" s="26"/>
      <c r="AGN192" s="26"/>
      <c r="AGO192" s="26"/>
      <c r="AGP192" s="26"/>
      <c r="AGQ192" s="26"/>
      <c r="AGR192" s="26"/>
      <c r="AGS192" s="26"/>
      <c r="AGT192" s="26"/>
      <c r="AGU192" s="26"/>
      <c r="AGV192" s="26"/>
      <c r="AGW192" s="26"/>
      <c r="AGX192" s="26"/>
      <c r="AGY192" s="26"/>
      <c r="AGZ192" s="26"/>
      <c r="AHA192" s="26"/>
      <c r="AHB192" s="26"/>
      <c r="AHC192" s="26"/>
      <c r="AHD192" s="26"/>
      <c r="AHE192" s="26"/>
      <c r="AHF192" s="26"/>
      <c r="AHG192" s="26"/>
      <c r="AHH192" s="26"/>
      <c r="AHI192" s="26"/>
      <c r="AHJ192" s="26"/>
      <c r="AHK192" s="26"/>
      <c r="AHL192" s="26"/>
      <c r="AHM192" s="26"/>
      <c r="AHN192" s="26"/>
      <c r="AHO192" s="26"/>
      <c r="AHP192" s="26"/>
      <c r="AHQ192" s="26"/>
      <c r="AHR192" s="26"/>
      <c r="AHS192" s="26"/>
      <c r="AHT192" s="26"/>
      <c r="AHU192" s="26"/>
      <c r="AHV192" s="26"/>
      <c r="AHW192" s="26"/>
      <c r="AHX192" s="26"/>
      <c r="AHY192" s="26"/>
      <c r="AHZ192" s="26"/>
      <c r="AIA192" s="26"/>
      <c r="AIB192" s="26"/>
      <c r="AIC192" s="26"/>
      <c r="AID192" s="26"/>
      <c r="AIE192" s="26"/>
      <c r="AIF192" s="26"/>
      <c r="AIG192" s="26"/>
      <c r="AIH192" s="26"/>
      <c r="AII192" s="26"/>
      <c r="AIJ192" s="26"/>
      <c r="AIK192" s="26"/>
      <c r="AIL192" s="26"/>
      <c r="AIM192" s="26"/>
      <c r="AIN192" s="26"/>
      <c r="AIO192" s="26"/>
      <c r="AIP192" s="26"/>
      <c r="AIQ192" s="26"/>
      <c r="AIR192" s="26"/>
      <c r="AIS192" s="26"/>
      <c r="AIT192" s="26"/>
      <c r="AIU192" s="26"/>
      <c r="AIV192" s="26"/>
      <c r="AIW192" s="26"/>
      <c r="AIX192" s="26"/>
      <c r="AIY192" s="26"/>
      <c r="AIZ192" s="26"/>
      <c r="AJA192" s="26"/>
      <c r="AJB192" s="26"/>
      <c r="AJC192" s="26"/>
      <c r="AJD192" s="26"/>
      <c r="AJE192" s="26"/>
      <c r="AJF192" s="26"/>
      <c r="AJG192" s="26"/>
      <c r="AJH192" s="26"/>
      <c r="AJI192" s="26"/>
      <c r="AJJ192" s="26"/>
      <c r="AJK192" s="26"/>
      <c r="AJL192" s="26"/>
      <c r="AJM192" s="26"/>
      <c r="AJN192" s="26"/>
      <c r="AJO192" s="26"/>
      <c r="AJP192" s="26"/>
      <c r="AJQ192" s="26"/>
      <c r="AJR192" s="26"/>
      <c r="AJS192" s="26"/>
      <c r="AJT192" s="26"/>
      <c r="AJU192" s="26"/>
      <c r="AJV192" s="26"/>
      <c r="AJW192" s="26"/>
      <c r="AJX192" s="26"/>
      <c r="AJY192" s="26"/>
      <c r="AJZ192" s="26"/>
      <c r="AKA192" s="26"/>
      <c r="AKB192" s="26"/>
      <c r="AKC192" s="26"/>
      <c r="AKD192" s="26"/>
      <c r="AKE192" s="26"/>
      <c r="AKF192" s="26"/>
      <c r="AKG192" s="26"/>
      <c r="AKH192" s="26"/>
      <c r="AKI192" s="26"/>
      <c r="AKJ192" s="26"/>
      <c r="AKK192" s="26"/>
      <c r="AKL192" s="26"/>
      <c r="AKM192" s="26"/>
      <c r="AKN192" s="26"/>
      <c r="AKO192" s="26"/>
      <c r="AKP192" s="26"/>
      <c r="AKQ192" s="26"/>
      <c r="AKR192" s="26"/>
      <c r="AKS192" s="26"/>
      <c r="AKT192" s="26"/>
      <c r="AKU192" s="26"/>
      <c r="AKV192" s="26"/>
      <c r="AKW192" s="26"/>
      <c r="AKX192" s="26"/>
      <c r="AKY192" s="26"/>
      <c r="AKZ192" s="26"/>
      <c r="ALA192" s="26"/>
      <c r="ALB192" s="26"/>
      <c r="ALC192" s="26"/>
      <c r="ALD192" s="26"/>
      <c r="ALE192" s="26"/>
      <c r="ALF192" s="26"/>
      <c r="ALG192" s="26"/>
      <c r="ALH192" s="26"/>
      <c r="ALI192" s="26"/>
      <c r="ALJ192" s="26"/>
      <c r="ALK192" s="26"/>
      <c r="ALL192" s="26"/>
      <c r="ALM192" s="26"/>
      <c r="ALN192" s="26"/>
      <c r="ALO192" s="26"/>
      <c r="ALP192" s="26"/>
      <c r="ALQ192" s="26"/>
      <c r="ALR192" s="26"/>
      <c r="ALS192" s="26"/>
      <c r="ALT192" s="26"/>
      <c r="ALU192" s="26"/>
      <c r="ALV192" s="26"/>
      <c r="ALW192" s="26"/>
      <c r="ALX192" s="26"/>
      <c r="ALY192" s="26"/>
      <c r="ALZ192" s="26"/>
      <c r="AMA192" s="26"/>
      <c r="AMB192" s="26"/>
      <c r="AMC192" s="26"/>
      <c r="AMD192" s="26"/>
      <c r="AME192" s="26"/>
      <c r="AMF192" s="26"/>
      <c r="AMG192" s="26"/>
      <c r="AMH192" s="26"/>
      <c r="AMI192" s="26"/>
      <c r="AMJ192" s="26"/>
    </row>
    <row r="193" spans="1:1024" hidden="1">
      <c r="A193" s="27">
        <v>1130190</v>
      </c>
      <c r="B193" s="83" t="s">
        <v>329</v>
      </c>
      <c r="C193" s="27">
        <v>100</v>
      </c>
      <c r="D193" s="41">
        <v>1</v>
      </c>
      <c r="E193" s="44">
        <v>1</v>
      </c>
      <c r="F193" s="43" t="s">
        <v>47</v>
      </c>
      <c r="G193" s="84" t="s">
        <v>68</v>
      </c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  <c r="TJ193" s="26"/>
      <c r="TK193" s="26"/>
      <c r="TL193" s="26"/>
      <c r="TM193" s="26"/>
      <c r="TN193" s="26"/>
      <c r="TO193" s="26"/>
      <c r="TP193" s="26"/>
      <c r="TQ193" s="26"/>
      <c r="TR193" s="26"/>
      <c r="TS193" s="26"/>
      <c r="TT193" s="26"/>
      <c r="TU193" s="26"/>
      <c r="TV193" s="26"/>
      <c r="TW193" s="26"/>
      <c r="TX193" s="26"/>
      <c r="TY193" s="26"/>
      <c r="TZ193" s="26"/>
      <c r="UA193" s="26"/>
      <c r="UB193" s="26"/>
      <c r="UC193" s="26"/>
      <c r="UD193" s="26"/>
      <c r="UE193" s="26"/>
      <c r="UF193" s="26"/>
      <c r="UG193" s="26"/>
      <c r="UH193" s="26"/>
      <c r="UI193" s="26"/>
      <c r="UJ193" s="26"/>
      <c r="UK193" s="26"/>
      <c r="UL193" s="26"/>
      <c r="UM193" s="26"/>
      <c r="UN193" s="26"/>
      <c r="UO193" s="26"/>
      <c r="UP193" s="26"/>
      <c r="UQ193" s="26"/>
      <c r="UR193" s="26"/>
      <c r="US193" s="26"/>
      <c r="UT193" s="26"/>
      <c r="UU193" s="26"/>
      <c r="UV193" s="26"/>
      <c r="UW193" s="26"/>
      <c r="UX193" s="26"/>
      <c r="UY193" s="26"/>
      <c r="UZ193" s="26"/>
      <c r="VA193" s="26"/>
      <c r="VB193" s="26"/>
      <c r="VC193" s="26"/>
      <c r="VD193" s="26"/>
      <c r="VE193" s="26"/>
      <c r="VF193" s="26"/>
      <c r="VG193" s="26"/>
      <c r="VH193" s="26"/>
      <c r="VI193" s="26"/>
      <c r="VJ193" s="26"/>
      <c r="VK193" s="26"/>
      <c r="VL193" s="26"/>
      <c r="VM193" s="26"/>
      <c r="VN193" s="26"/>
      <c r="VO193" s="26"/>
      <c r="VP193" s="26"/>
      <c r="VQ193" s="26"/>
      <c r="VR193" s="26"/>
      <c r="VS193" s="26"/>
      <c r="VT193" s="26"/>
      <c r="VU193" s="26"/>
      <c r="VV193" s="26"/>
      <c r="VW193" s="26"/>
      <c r="VX193" s="26"/>
      <c r="VY193" s="26"/>
      <c r="VZ193" s="26"/>
      <c r="WA193" s="26"/>
      <c r="WB193" s="26"/>
      <c r="WC193" s="26"/>
      <c r="WD193" s="26"/>
      <c r="WE193" s="26"/>
      <c r="WF193" s="26"/>
      <c r="WG193" s="26"/>
      <c r="WH193" s="26"/>
      <c r="WI193" s="26"/>
      <c r="WJ193" s="26"/>
      <c r="WK193" s="26"/>
      <c r="WL193" s="26"/>
      <c r="WM193" s="26"/>
      <c r="WN193" s="26"/>
      <c r="WO193" s="26"/>
      <c r="WP193" s="26"/>
      <c r="WQ193" s="26"/>
      <c r="WR193" s="26"/>
      <c r="WS193" s="26"/>
      <c r="WT193" s="26"/>
      <c r="WU193" s="26"/>
      <c r="WV193" s="26"/>
      <c r="WW193" s="26"/>
      <c r="WX193" s="26"/>
      <c r="WY193" s="26"/>
      <c r="WZ193" s="26"/>
      <c r="XA193" s="26"/>
      <c r="XB193" s="26"/>
      <c r="XC193" s="26"/>
      <c r="XD193" s="26"/>
      <c r="XE193" s="26"/>
      <c r="XF193" s="26"/>
      <c r="XG193" s="26"/>
      <c r="XH193" s="26"/>
      <c r="XI193" s="26"/>
      <c r="XJ193" s="26"/>
      <c r="XK193" s="26"/>
      <c r="XL193" s="26"/>
      <c r="XM193" s="26"/>
      <c r="XN193" s="26"/>
      <c r="XO193" s="26"/>
      <c r="XP193" s="26"/>
      <c r="XQ193" s="26"/>
      <c r="XR193" s="26"/>
      <c r="XS193" s="26"/>
      <c r="XT193" s="26"/>
      <c r="XU193" s="26"/>
      <c r="XV193" s="26"/>
      <c r="XW193" s="26"/>
      <c r="XX193" s="26"/>
      <c r="XY193" s="26"/>
      <c r="XZ193" s="26"/>
      <c r="YA193" s="26"/>
      <c r="YB193" s="26"/>
      <c r="YC193" s="26"/>
      <c r="YD193" s="26"/>
      <c r="YE193" s="26"/>
      <c r="YF193" s="26"/>
      <c r="YG193" s="26"/>
      <c r="YH193" s="26"/>
      <c r="YI193" s="26"/>
      <c r="YJ193" s="26"/>
      <c r="YK193" s="26"/>
      <c r="YL193" s="26"/>
      <c r="YM193" s="26"/>
      <c r="YN193" s="26"/>
      <c r="YO193" s="26"/>
      <c r="YP193" s="26"/>
      <c r="YQ193" s="26"/>
      <c r="YR193" s="26"/>
      <c r="YS193" s="26"/>
      <c r="YT193" s="26"/>
      <c r="YU193" s="26"/>
      <c r="YV193" s="26"/>
      <c r="YW193" s="26"/>
      <c r="YX193" s="26"/>
      <c r="YY193" s="26"/>
      <c r="YZ193" s="26"/>
      <c r="ZA193" s="26"/>
      <c r="ZB193" s="26"/>
      <c r="ZC193" s="26"/>
      <c r="ZD193" s="26"/>
      <c r="ZE193" s="26"/>
      <c r="ZF193" s="26"/>
      <c r="ZG193" s="26"/>
      <c r="ZH193" s="26"/>
      <c r="ZI193" s="26"/>
      <c r="ZJ193" s="26"/>
      <c r="ZK193" s="26"/>
      <c r="ZL193" s="26"/>
      <c r="ZM193" s="26"/>
      <c r="ZN193" s="26"/>
      <c r="ZO193" s="26"/>
      <c r="ZP193" s="26"/>
      <c r="ZQ193" s="26"/>
      <c r="ZR193" s="26"/>
      <c r="ZS193" s="26"/>
      <c r="ZT193" s="26"/>
      <c r="ZU193" s="26"/>
      <c r="ZV193" s="26"/>
      <c r="ZW193" s="26"/>
      <c r="ZX193" s="26"/>
      <c r="ZY193" s="26"/>
      <c r="ZZ193" s="26"/>
      <c r="AAA193" s="26"/>
      <c r="AAB193" s="26"/>
      <c r="AAC193" s="26"/>
      <c r="AAD193" s="26"/>
      <c r="AAE193" s="26"/>
      <c r="AAF193" s="26"/>
      <c r="AAG193" s="26"/>
      <c r="AAH193" s="26"/>
      <c r="AAI193" s="26"/>
      <c r="AAJ193" s="26"/>
      <c r="AAK193" s="26"/>
      <c r="AAL193" s="26"/>
      <c r="AAM193" s="26"/>
      <c r="AAN193" s="26"/>
      <c r="AAO193" s="26"/>
      <c r="AAP193" s="26"/>
      <c r="AAQ193" s="26"/>
      <c r="AAR193" s="26"/>
      <c r="AAS193" s="26"/>
      <c r="AAT193" s="26"/>
      <c r="AAU193" s="26"/>
      <c r="AAV193" s="26"/>
      <c r="AAW193" s="26"/>
      <c r="AAX193" s="26"/>
      <c r="AAY193" s="26"/>
      <c r="AAZ193" s="26"/>
      <c r="ABA193" s="26"/>
      <c r="ABB193" s="26"/>
      <c r="ABC193" s="26"/>
      <c r="ABD193" s="26"/>
      <c r="ABE193" s="26"/>
      <c r="ABF193" s="26"/>
      <c r="ABG193" s="26"/>
      <c r="ABH193" s="26"/>
      <c r="ABI193" s="26"/>
      <c r="ABJ193" s="26"/>
      <c r="ABK193" s="26"/>
      <c r="ABL193" s="26"/>
      <c r="ABM193" s="26"/>
      <c r="ABN193" s="26"/>
      <c r="ABO193" s="26"/>
      <c r="ABP193" s="26"/>
      <c r="ABQ193" s="26"/>
      <c r="ABR193" s="26"/>
      <c r="ABS193" s="26"/>
      <c r="ABT193" s="26"/>
      <c r="ABU193" s="26"/>
      <c r="ABV193" s="26"/>
      <c r="ABW193" s="26"/>
      <c r="ABX193" s="26"/>
      <c r="ABY193" s="26"/>
      <c r="ABZ193" s="26"/>
      <c r="ACA193" s="26"/>
      <c r="ACB193" s="26"/>
      <c r="ACC193" s="26"/>
      <c r="ACD193" s="26"/>
      <c r="ACE193" s="26"/>
      <c r="ACF193" s="26"/>
      <c r="ACG193" s="26"/>
      <c r="ACH193" s="26"/>
      <c r="ACI193" s="26"/>
      <c r="ACJ193" s="26"/>
      <c r="ACK193" s="26"/>
      <c r="ACL193" s="26"/>
      <c r="ACM193" s="26"/>
      <c r="ACN193" s="26"/>
      <c r="ACO193" s="26"/>
      <c r="ACP193" s="26"/>
      <c r="ACQ193" s="26"/>
      <c r="ACR193" s="26"/>
      <c r="ACS193" s="26"/>
      <c r="ACT193" s="26"/>
      <c r="ACU193" s="26"/>
      <c r="ACV193" s="26"/>
      <c r="ACW193" s="26"/>
      <c r="ACX193" s="26"/>
      <c r="ACY193" s="26"/>
      <c r="ACZ193" s="26"/>
      <c r="ADA193" s="26"/>
      <c r="ADB193" s="26"/>
      <c r="ADC193" s="26"/>
      <c r="ADD193" s="26"/>
      <c r="ADE193" s="26"/>
      <c r="ADF193" s="26"/>
      <c r="ADG193" s="26"/>
      <c r="ADH193" s="26"/>
      <c r="ADI193" s="26"/>
      <c r="ADJ193" s="26"/>
      <c r="ADK193" s="26"/>
      <c r="ADL193" s="26"/>
      <c r="ADM193" s="26"/>
      <c r="ADN193" s="26"/>
      <c r="ADO193" s="26"/>
      <c r="ADP193" s="26"/>
      <c r="ADQ193" s="26"/>
      <c r="ADR193" s="26"/>
      <c r="ADS193" s="26"/>
      <c r="ADT193" s="26"/>
      <c r="ADU193" s="26"/>
      <c r="ADV193" s="26"/>
      <c r="ADW193" s="26"/>
      <c r="ADX193" s="26"/>
      <c r="ADY193" s="26"/>
      <c r="ADZ193" s="26"/>
      <c r="AEA193" s="26"/>
      <c r="AEB193" s="26"/>
      <c r="AEC193" s="26"/>
      <c r="AED193" s="26"/>
      <c r="AEE193" s="26"/>
      <c r="AEF193" s="26"/>
      <c r="AEG193" s="26"/>
      <c r="AEH193" s="26"/>
      <c r="AEI193" s="26"/>
      <c r="AEJ193" s="26"/>
      <c r="AEK193" s="26"/>
      <c r="AEL193" s="26"/>
      <c r="AEM193" s="26"/>
      <c r="AEN193" s="26"/>
      <c r="AEO193" s="26"/>
      <c r="AEP193" s="26"/>
      <c r="AEQ193" s="26"/>
      <c r="AER193" s="26"/>
      <c r="AES193" s="26"/>
      <c r="AET193" s="26"/>
      <c r="AEU193" s="26"/>
      <c r="AEV193" s="26"/>
      <c r="AEW193" s="26"/>
      <c r="AEX193" s="26"/>
      <c r="AEY193" s="26"/>
      <c r="AEZ193" s="26"/>
      <c r="AFA193" s="26"/>
      <c r="AFB193" s="26"/>
      <c r="AFC193" s="26"/>
      <c r="AFD193" s="26"/>
      <c r="AFE193" s="26"/>
      <c r="AFF193" s="26"/>
      <c r="AFG193" s="26"/>
      <c r="AFH193" s="26"/>
      <c r="AFI193" s="26"/>
      <c r="AFJ193" s="26"/>
      <c r="AFK193" s="26"/>
      <c r="AFL193" s="26"/>
      <c r="AFM193" s="26"/>
      <c r="AFN193" s="26"/>
      <c r="AFO193" s="26"/>
      <c r="AFP193" s="26"/>
      <c r="AFQ193" s="26"/>
      <c r="AFR193" s="26"/>
      <c r="AFS193" s="26"/>
      <c r="AFT193" s="26"/>
      <c r="AFU193" s="26"/>
      <c r="AFV193" s="26"/>
      <c r="AFW193" s="26"/>
      <c r="AFX193" s="26"/>
      <c r="AFY193" s="26"/>
      <c r="AFZ193" s="26"/>
      <c r="AGA193" s="26"/>
      <c r="AGB193" s="26"/>
      <c r="AGC193" s="26"/>
      <c r="AGD193" s="26"/>
      <c r="AGE193" s="26"/>
      <c r="AGF193" s="26"/>
      <c r="AGG193" s="26"/>
      <c r="AGH193" s="26"/>
      <c r="AGI193" s="26"/>
      <c r="AGJ193" s="26"/>
      <c r="AGK193" s="26"/>
      <c r="AGL193" s="26"/>
      <c r="AGM193" s="26"/>
      <c r="AGN193" s="26"/>
      <c r="AGO193" s="26"/>
      <c r="AGP193" s="26"/>
      <c r="AGQ193" s="26"/>
      <c r="AGR193" s="26"/>
      <c r="AGS193" s="26"/>
      <c r="AGT193" s="26"/>
      <c r="AGU193" s="26"/>
      <c r="AGV193" s="26"/>
      <c r="AGW193" s="26"/>
      <c r="AGX193" s="26"/>
      <c r="AGY193" s="26"/>
      <c r="AGZ193" s="26"/>
      <c r="AHA193" s="26"/>
      <c r="AHB193" s="26"/>
      <c r="AHC193" s="26"/>
      <c r="AHD193" s="26"/>
      <c r="AHE193" s="26"/>
      <c r="AHF193" s="26"/>
      <c r="AHG193" s="26"/>
      <c r="AHH193" s="26"/>
      <c r="AHI193" s="26"/>
      <c r="AHJ193" s="26"/>
      <c r="AHK193" s="26"/>
      <c r="AHL193" s="26"/>
      <c r="AHM193" s="26"/>
      <c r="AHN193" s="26"/>
      <c r="AHO193" s="26"/>
      <c r="AHP193" s="26"/>
      <c r="AHQ193" s="26"/>
      <c r="AHR193" s="26"/>
      <c r="AHS193" s="26"/>
      <c r="AHT193" s="26"/>
      <c r="AHU193" s="26"/>
      <c r="AHV193" s="26"/>
      <c r="AHW193" s="26"/>
      <c r="AHX193" s="26"/>
      <c r="AHY193" s="26"/>
      <c r="AHZ193" s="26"/>
      <c r="AIA193" s="26"/>
      <c r="AIB193" s="26"/>
      <c r="AIC193" s="26"/>
      <c r="AID193" s="26"/>
      <c r="AIE193" s="26"/>
      <c r="AIF193" s="26"/>
      <c r="AIG193" s="26"/>
      <c r="AIH193" s="26"/>
      <c r="AII193" s="26"/>
      <c r="AIJ193" s="26"/>
      <c r="AIK193" s="26"/>
      <c r="AIL193" s="26"/>
      <c r="AIM193" s="26"/>
      <c r="AIN193" s="26"/>
      <c r="AIO193" s="26"/>
      <c r="AIP193" s="26"/>
      <c r="AIQ193" s="26"/>
      <c r="AIR193" s="26"/>
      <c r="AIS193" s="26"/>
      <c r="AIT193" s="26"/>
      <c r="AIU193" s="26"/>
      <c r="AIV193" s="26"/>
      <c r="AIW193" s="26"/>
      <c r="AIX193" s="26"/>
      <c r="AIY193" s="26"/>
      <c r="AIZ193" s="26"/>
      <c r="AJA193" s="26"/>
      <c r="AJB193" s="26"/>
      <c r="AJC193" s="26"/>
      <c r="AJD193" s="26"/>
      <c r="AJE193" s="26"/>
      <c r="AJF193" s="26"/>
      <c r="AJG193" s="26"/>
      <c r="AJH193" s="26"/>
      <c r="AJI193" s="26"/>
      <c r="AJJ193" s="26"/>
      <c r="AJK193" s="26"/>
      <c r="AJL193" s="26"/>
      <c r="AJM193" s="26"/>
      <c r="AJN193" s="26"/>
      <c r="AJO193" s="26"/>
      <c r="AJP193" s="26"/>
      <c r="AJQ193" s="26"/>
      <c r="AJR193" s="26"/>
      <c r="AJS193" s="26"/>
      <c r="AJT193" s="26"/>
      <c r="AJU193" s="26"/>
      <c r="AJV193" s="26"/>
      <c r="AJW193" s="26"/>
      <c r="AJX193" s="26"/>
      <c r="AJY193" s="26"/>
      <c r="AJZ193" s="26"/>
      <c r="AKA193" s="26"/>
      <c r="AKB193" s="26"/>
      <c r="AKC193" s="26"/>
      <c r="AKD193" s="26"/>
      <c r="AKE193" s="26"/>
      <c r="AKF193" s="26"/>
      <c r="AKG193" s="26"/>
      <c r="AKH193" s="26"/>
      <c r="AKI193" s="26"/>
      <c r="AKJ193" s="26"/>
      <c r="AKK193" s="26"/>
      <c r="AKL193" s="26"/>
      <c r="AKM193" s="26"/>
      <c r="AKN193" s="26"/>
      <c r="AKO193" s="26"/>
      <c r="AKP193" s="26"/>
      <c r="AKQ193" s="26"/>
      <c r="AKR193" s="26"/>
      <c r="AKS193" s="26"/>
      <c r="AKT193" s="26"/>
      <c r="AKU193" s="26"/>
      <c r="AKV193" s="26"/>
      <c r="AKW193" s="26"/>
      <c r="AKX193" s="26"/>
      <c r="AKY193" s="26"/>
      <c r="AKZ193" s="26"/>
      <c r="ALA193" s="26"/>
      <c r="ALB193" s="26"/>
      <c r="ALC193" s="26"/>
      <c r="ALD193" s="26"/>
      <c r="ALE193" s="26"/>
      <c r="ALF193" s="26"/>
      <c r="ALG193" s="26"/>
      <c r="ALH193" s="26"/>
      <c r="ALI193" s="26"/>
      <c r="ALJ193" s="26"/>
      <c r="ALK193" s="26"/>
      <c r="ALL193" s="26"/>
      <c r="ALM193" s="26"/>
      <c r="ALN193" s="26"/>
      <c r="ALO193" s="26"/>
      <c r="ALP193" s="26"/>
      <c r="ALQ193" s="26"/>
      <c r="ALR193" s="26"/>
      <c r="ALS193" s="26"/>
      <c r="ALT193" s="26"/>
      <c r="ALU193" s="26"/>
      <c r="ALV193" s="26"/>
      <c r="ALW193" s="26"/>
      <c r="ALX193" s="26"/>
      <c r="ALY193" s="26"/>
      <c r="ALZ193" s="26"/>
      <c r="AMA193" s="26"/>
      <c r="AMB193" s="26"/>
      <c r="AMC193" s="26"/>
      <c r="AMD193" s="26"/>
      <c r="AME193" s="26"/>
      <c r="AMF193" s="26"/>
      <c r="AMG193" s="26"/>
      <c r="AMH193" s="26"/>
      <c r="AMI193" s="26"/>
      <c r="AMJ193" s="26"/>
    </row>
    <row r="194" spans="1:1024" hidden="1">
      <c r="A194" s="27">
        <v>1130191</v>
      </c>
      <c r="B194" s="83" t="s">
        <v>345</v>
      </c>
      <c r="C194" s="27">
        <v>60</v>
      </c>
      <c r="D194" s="41">
        <v>1</v>
      </c>
      <c r="E194" s="44">
        <v>1</v>
      </c>
      <c r="F194" s="43" t="s">
        <v>47</v>
      </c>
      <c r="G194" s="84" t="s">
        <v>348</v>
      </c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  <c r="MA194" s="26"/>
      <c r="MB194" s="26"/>
      <c r="MC194" s="26"/>
      <c r="MD194" s="26"/>
      <c r="ME194" s="26"/>
      <c r="MF194" s="26"/>
      <c r="MG194" s="26"/>
      <c r="MH194" s="26"/>
      <c r="MI194" s="26"/>
      <c r="MJ194" s="26"/>
      <c r="MK194" s="26"/>
      <c r="ML194" s="26"/>
      <c r="MM194" s="26"/>
      <c r="MN194" s="26"/>
      <c r="MO194" s="26"/>
      <c r="MP194" s="26"/>
      <c r="MQ194" s="26"/>
      <c r="MR194" s="26"/>
      <c r="MS194" s="26"/>
      <c r="MT194" s="26"/>
      <c r="MU194" s="26"/>
      <c r="MV194" s="26"/>
      <c r="MW194" s="26"/>
      <c r="MX194" s="26"/>
      <c r="MY194" s="26"/>
      <c r="MZ194" s="26"/>
      <c r="NA194" s="26"/>
      <c r="NB194" s="26"/>
      <c r="NC194" s="26"/>
      <c r="ND194" s="26"/>
      <c r="NE194" s="26"/>
      <c r="NF194" s="26"/>
      <c r="NG194" s="26"/>
      <c r="NH194" s="26"/>
      <c r="NI194" s="26"/>
      <c r="NJ194" s="26"/>
      <c r="NK194" s="26"/>
      <c r="NL194" s="26"/>
      <c r="NM194" s="26"/>
      <c r="NN194" s="26"/>
      <c r="NO194" s="26"/>
      <c r="NP194" s="26"/>
      <c r="NQ194" s="26"/>
      <c r="NR194" s="26"/>
      <c r="NS194" s="26"/>
      <c r="NT194" s="26"/>
      <c r="NU194" s="26"/>
      <c r="NV194" s="26"/>
      <c r="NW194" s="26"/>
      <c r="NX194" s="26"/>
      <c r="NY194" s="26"/>
      <c r="NZ194" s="26"/>
      <c r="OA194" s="26"/>
      <c r="OB194" s="26"/>
      <c r="OC194" s="26"/>
      <c r="OD194" s="26"/>
      <c r="OE194" s="26"/>
      <c r="OF194" s="26"/>
      <c r="OG194" s="26"/>
      <c r="OH194" s="26"/>
      <c r="OI194" s="26"/>
      <c r="OJ194" s="26"/>
      <c r="OK194" s="26"/>
      <c r="OL194" s="26"/>
      <c r="OM194" s="26"/>
      <c r="ON194" s="26"/>
      <c r="OO194" s="26"/>
      <c r="OP194" s="26"/>
      <c r="OQ194" s="26"/>
      <c r="OR194" s="26"/>
      <c r="OS194" s="26"/>
      <c r="OT194" s="26"/>
      <c r="OU194" s="26"/>
      <c r="OV194" s="26"/>
      <c r="OW194" s="26"/>
      <c r="OX194" s="26"/>
      <c r="OY194" s="26"/>
      <c r="OZ194" s="26"/>
      <c r="PA194" s="26"/>
      <c r="PB194" s="26"/>
      <c r="PC194" s="26"/>
      <c r="PD194" s="26"/>
      <c r="PE194" s="26"/>
      <c r="PF194" s="26"/>
      <c r="PG194" s="26"/>
      <c r="PH194" s="26"/>
      <c r="PI194" s="26"/>
      <c r="PJ194" s="26"/>
      <c r="PK194" s="26"/>
      <c r="PL194" s="26"/>
      <c r="PM194" s="26"/>
      <c r="PN194" s="26"/>
      <c r="PO194" s="26"/>
      <c r="PP194" s="26"/>
      <c r="PQ194" s="26"/>
      <c r="PR194" s="26"/>
      <c r="PS194" s="26"/>
      <c r="PT194" s="26"/>
      <c r="PU194" s="26"/>
      <c r="PV194" s="26"/>
      <c r="PW194" s="26"/>
      <c r="PX194" s="26"/>
      <c r="PY194" s="26"/>
      <c r="PZ194" s="26"/>
      <c r="QA194" s="26"/>
      <c r="QB194" s="26"/>
      <c r="QC194" s="26"/>
      <c r="QD194" s="26"/>
      <c r="QE194" s="26"/>
      <c r="QF194" s="26"/>
      <c r="QG194" s="26"/>
      <c r="QH194" s="26"/>
      <c r="QI194" s="26"/>
      <c r="QJ194" s="26"/>
      <c r="QK194" s="26"/>
      <c r="QL194" s="26"/>
      <c r="QM194" s="26"/>
      <c r="QN194" s="26"/>
      <c r="QO194" s="26"/>
      <c r="QP194" s="26"/>
      <c r="QQ194" s="26"/>
      <c r="QR194" s="26"/>
      <c r="QS194" s="26"/>
      <c r="QT194" s="26"/>
      <c r="QU194" s="26"/>
      <c r="QV194" s="26"/>
      <c r="QW194" s="26"/>
      <c r="QX194" s="26"/>
      <c r="QY194" s="26"/>
      <c r="QZ194" s="26"/>
      <c r="RA194" s="26"/>
      <c r="RB194" s="26"/>
      <c r="RC194" s="26"/>
      <c r="RD194" s="26"/>
      <c r="RE194" s="26"/>
      <c r="RF194" s="26"/>
      <c r="RG194" s="26"/>
      <c r="RH194" s="26"/>
      <c r="RI194" s="26"/>
      <c r="RJ194" s="26"/>
      <c r="RK194" s="26"/>
      <c r="RL194" s="26"/>
      <c r="RM194" s="26"/>
      <c r="RN194" s="26"/>
      <c r="RO194" s="26"/>
      <c r="RP194" s="26"/>
      <c r="RQ194" s="26"/>
      <c r="RR194" s="26"/>
      <c r="RS194" s="26"/>
      <c r="RT194" s="26"/>
      <c r="RU194" s="26"/>
      <c r="RV194" s="26"/>
      <c r="RW194" s="26"/>
      <c r="RX194" s="26"/>
      <c r="RY194" s="26"/>
      <c r="RZ194" s="26"/>
      <c r="SA194" s="26"/>
      <c r="SB194" s="26"/>
      <c r="SC194" s="26"/>
      <c r="SD194" s="26"/>
      <c r="SE194" s="26"/>
      <c r="SF194" s="26"/>
      <c r="SG194" s="26"/>
      <c r="SH194" s="26"/>
      <c r="SI194" s="26"/>
      <c r="SJ194" s="26"/>
      <c r="SK194" s="26"/>
      <c r="SL194" s="26"/>
      <c r="SM194" s="26"/>
      <c r="SN194" s="26"/>
      <c r="SO194" s="26"/>
      <c r="SP194" s="26"/>
      <c r="SQ194" s="26"/>
      <c r="SR194" s="26"/>
      <c r="SS194" s="26"/>
      <c r="ST194" s="26"/>
      <c r="SU194" s="26"/>
      <c r="SV194" s="26"/>
      <c r="SW194" s="26"/>
      <c r="SX194" s="26"/>
      <c r="SY194" s="26"/>
      <c r="SZ194" s="26"/>
      <c r="TA194" s="26"/>
      <c r="TB194" s="26"/>
      <c r="TC194" s="26"/>
      <c r="TD194" s="26"/>
      <c r="TE194" s="26"/>
      <c r="TF194" s="26"/>
      <c r="TG194" s="26"/>
      <c r="TH194" s="26"/>
      <c r="TI194" s="26"/>
      <c r="TJ194" s="26"/>
      <c r="TK194" s="26"/>
      <c r="TL194" s="26"/>
      <c r="TM194" s="26"/>
      <c r="TN194" s="26"/>
      <c r="TO194" s="26"/>
      <c r="TP194" s="26"/>
      <c r="TQ194" s="26"/>
      <c r="TR194" s="26"/>
      <c r="TS194" s="26"/>
      <c r="TT194" s="26"/>
      <c r="TU194" s="26"/>
      <c r="TV194" s="26"/>
      <c r="TW194" s="26"/>
      <c r="TX194" s="26"/>
      <c r="TY194" s="26"/>
      <c r="TZ194" s="26"/>
      <c r="UA194" s="26"/>
      <c r="UB194" s="26"/>
      <c r="UC194" s="26"/>
      <c r="UD194" s="26"/>
      <c r="UE194" s="26"/>
      <c r="UF194" s="26"/>
      <c r="UG194" s="26"/>
      <c r="UH194" s="26"/>
      <c r="UI194" s="26"/>
      <c r="UJ194" s="26"/>
      <c r="UK194" s="26"/>
      <c r="UL194" s="26"/>
      <c r="UM194" s="26"/>
      <c r="UN194" s="26"/>
      <c r="UO194" s="26"/>
      <c r="UP194" s="26"/>
      <c r="UQ194" s="26"/>
      <c r="UR194" s="26"/>
      <c r="US194" s="26"/>
      <c r="UT194" s="26"/>
      <c r="UU194" s="26"/>
      <c r="UV194" s="26"/>
      <c r="UW194" s="26"/>
      <c r="UX194" s="26"/>
      <c r="UY194" s="26"/>
      <c r="UZ194" s="26"/>
      <c r="VA194" s="26"/>
      <c r="VB194" s="26"/>
      <c r="VC194" s="26"/>
      <c r="VD194" s="26"/>
      <c r="VE194" s="26"/>
      <c r="VF194" s="26"/>
      <c r="VG194" s="26"/>
      <c r="VH194" s="26"/>
      <c r="VI194" s="26"/>
      <c r="VJ194" s="26"/>
      <c r="VK194" s="26"/>
      <c r="VL194" s="26"/>
      <c r="VM194" s="26"/>
      <c r="VN194" s="26"/>
      <c r="VO194" s="26"/>
      <c r="VP194" s="26"/>
      <c r="VQ194" s="26"/>
      <c r="VR194" s="26"/>
      <c r="VS194" s="26"/>
      <c r="VT194" s="26"/>
      <c r="VU194" s="26"/>
      <c r="VV194" s="26"/>
      <c r="VW194" s="26"/>
      <c r="VX194" s="26"/>
      <c r="VY194" s="26"/>
      <c r="VZ194" s="26"/>
      <c r="WA194" s="26"/>
      <c r="WB194" s="26"/>
      <c r="WC194" s="26"/>
      <c r="WD194" s="26"/>
      <c r="WE194" s="26"/>
      <c r="WF194" s="26"/>
      <c r="WG194" s="26"/>
      <c r="WH194" s="26"/>
      <c r="WI194" s="26"/>
      <c r="WJ194" s="26"/>
      <c r="WK194" s="26"/>
      <c r="WL194" s="26"/>
      <c r="WM194" s="26"/>
      <c r="WN194" s="26"/>
      <c r="WO194" s="26"/>
      <c r="WP194" s="26"/>
      <c r="WQ194" s="26"/>
      <c r="WR194" s="26"/>
      <c r="WS194" s="26"/>
      <c r="WT194" s="26"/>
      <c r="WU194" s="26"/>
      <c r="WV194" s="26"/>
      <c r="WW194" s="26"/>
      <c r="WX194" s="26"/>
      <c r="WY194" s="26"/>
      <c r="WZ194" s="26"/>
      <c r="XA194" s="26"/>
      <c r="XB194" s="26"/>
      <c r="XC194" s="26"/>
      <c r="XD194" s="26"/>
      <c r="XE194" s="26"/>
      <c r="XF194" s="26"/>
      <c r="XG194" s="26"/>
      <c r="XH194" s="26"/>
      <c r="XI194" s="26"/>
      <c r="XJ194" s="26"/>
      <c r="XK194" s="26"/>
      <c r="XL194" s="26"/>
      <c r="XM194" s="26"/>
      <c r="XN194" s="26"/>
      <c r="XO194" s="26"/>
      <c r="XP194" s="26"/>
      <c r="XQ194" s="26"/>
      <c r="XR194" s="26"/>
      <c r="XS194" s="26"/>
      <c r="XT194" s="26"/>
      <c r="XU194" s="26"/>
      <c r="XV194" s="26"/>
      <c r="XW194" s="26"/>
      <c r="XX194" s="26"/>
      <c r="XY194" s="26"/>
      <c r="XZ194" s="26"/>
      <c r="YA194" s="26"/>
      <c r="YB194" s="26"/>
      <c r="YC194" s="26"/>
      <c r="YD194" s="26"/>
      <c r="YE194" s="26"/>
      <c r="YF194" s="26"/>
      <c r="YG194" s="26"/>
      <c r="YH194" s="26"/>
      <c r="YI194" s="26"/>
      <c r="YJ194" s="26"/>
      <c r="YK194" s="26"/>
      <c r="YL194" s="26"/>
      <c r="YM194" s="26"/>
      <c r="YN194" s="26"/>
      <c r="YO194" s="26"/>
      <c r="YP194" s="26"/>
      <c r="YQ194" s="26"/>
      <c r="YR194" s="26"/>
      <c r="YS194" s="26"/>
      <c r="YT194" s="26"/>
      <c r="YU194" s="26"/>
      <c r="YV194" s="26"/>
      <c r="YW194" s="26"/>
      <c r="YX194" s="26"/>
      <c r="YY194" s="26"/>
      <c r="YZ194" s="26"/>
      <c r="ZA194" s="26"/>
      <c r="ZB194" s="26"/>
      <c r="ZC194" s="26"/>
      <c r="ZD194" s="26"/>
      <c r="ZE194" s="26"/>
      <c r="ZF194" s="26"/>
      <c r="ZG194" s="26"/>
      <c r="ZH194" s="26"/>
      <c r="ZI194" s="26"/>
      <c r="ZJ194" s="26"/>
      <c r="ZK194" s="26"/>
      <c r="ZL194" s="26"/>
      <c r="ZM194" s="26"/>
      <c r="ZN194" s="26"/>
      <c r="ZO194" s="26"/>
      <c r="ZP194" s="26"/>
      <c r="ZQ194" s="26"/>
      <c r="ZR194" s="26"/>
      <c r="ZS194" s="26"/>
      <c r="ZT194" s="26"/>
      <c r="ZU194" s="26"/>
      <c r="ZV194" s="26"/>
      <c r="ZW194" s="26"/>
      <c r="ZX194" s="26"/>
      <c r="ZY194" s="26"/>
      <c r="ZZ194" s="26"/>
      <c r="AAA194" s="26"/>
      <c r="AAB194" s="26"/>
      <c r="AAC194" s="26"/>
      <c r="AAD194" s="26"/>
      <c r="AAE194" s="26"/>
      <c r="AAF194" s="26"/>
      <c r="AAG194" s="26"/>
      <c r="AAH194" s="26"/>
      <c r="AAI194" s="26"/>
      <c r="AAJ194" s="26"/>
      <c r="AAK194" s="26"/>
      <c r="AAL194" s="26"/>
      <c r="AAM194" s="26"/>
      <c r="AAN194" s="26"/>
      <c r="AAO194" s="26"/>
      <c r="AAP194" s="26"/>
      <c r="AAQ194" s="26"/>
      <c r="AAR194" s="26"/>
      <c r="AAS194" s="26"/>
      <c r="AAT194" s="26"/>
      <c r="AAU194" s="26"/>
      <c r="AAV194" s="26"/>
      <c r="AAW194" s="26"/>
      <c r="AAX194" s="26"/>
      <c r="AAY194" s="26"/>
      <c r="AAZ194" s="26"/>
      <c r="ABA194" s="26"/>
      <c r="ABB194" s="26"/>
      <c r="ABC194" s="26"/>
      <c r="ABD194" s="26"/>
      <c r="ABE194" s="26"/>
      <c r="ABF194" s="26"/>
      <c r="ABG194" s="26"/>
      <c r="ABH194" s="26"/>
      <c r="ABI194" s="26"/>
      <c r="ABJ194" s="26"/>
      <c r="ABK194" s="26"/>
      <c r="ABL194" s="26"/>
      <c r="ABM194" s="26"/>
      <c r="ABN194" s="26"/>
      <c r="ABO194" s="26"/>
      <c r="ABP194" s="26"/>
      <c r="ABQ194" s="26"/>
      <c r="ABR194" s="26"/>
      <c r="ABS194" s="26"/>
      <c r="ABT194" s="26"/>
      <c r="ABU194" s="26"/>
      <c r="ABV194" s="26"/>
      <c r="ABW194" s="26"/>
      <c r="ABX194" s="26"/>
      <c r="ABY194" s="26"/>
      <c r="ABZ194" s="26"/>
      <c r="ACA194" s="26"/>
      <c r="ACB194" s="26"/>
      <c r="ACC194" s="26"/>
      <c r="ACD194" s="26"/>
      <c r="ACE194" s="26"/>
      <c r="ACF194" s="26"/>
      <c r="ACG194" s="26"/>
      <c r="ACH194" s="26"/>
      <c r="ACI194" s="26"/>
      <c r="ACJ194" s="26"/>
      <c r="ACK194" s="26"/>
      <c r="ACL194" s="26"/>
      <c r="ACM194" s="26"/>
      <c r="ACN194" s="26"/>
      <c r="ACO194" s="26"/>
      <c r="ACP194" s="26"/>
      <c r="ACQ194" s="26"/>
      <c r="ACR194" s="26"/>
      <c r="ACS194" s="26"/>
      <c r="ACT194" s="26"/>
      <c r="ACU194" s="26"/>
      <c r="ACV194" s="26"/>
      <c r="ACW194" s="26"/>
      <c r="ACX194" s="26"/>
      <c r="ACY194" s="26"/>
      <c r="ACZ194" s="26"/>
      <c r="ADA194" s="26"/>
      <c r="ADB194" s="26"/>
      <c r="ADC194" s="26"/>
      <c r="ADD194" s="26"/>
      <c r="ADE194" s="26"/>
      <c r="ADF194" s="26"/>
      <c r="ADG194" s="26"/>
      <c r="ADH194" s="26"/>
      <c r="ADI194" s="26"/>
      <c r="ADJ194" s="26"/>
      <c r="ADK194" s="26"/>
      <c r="ADL194" s="26"/>
      <c r="ADM194" s="26"/>
      <c r="ADN194" s="26"/>
      <c r="ADO194" s="26"/>
      <c r="ADP194" s="26"/>
      <c r="ADQ194" s="26"/>
      <c r="ADR194" s="26"/>
      <c r="ADS194" s="26"/>
      <c r="ADT194" s="26"/>
      <c r="ADU194" s="26"/>
      <c r="ADV194" s="26"/>
      <c r="ADW194" s="26"/>
      <c r="ADX194" s="26"/>
      <c r="ADY194" s="26"/>
      <c r="ADZ194" s="26"/>
      <c r="AEA194" s="26"/>
      <c r="AEB194" s="26"/>
      <c r="AEC194" s="26"/>
      <c r="AED194" s="26"/>
      <c r="AEE194" s="26"/>
      <c r="AEF194" s="26"/>
      <c r="AEG194" s="26"/>
      <c r="AEH194" s="26"/>
      <c r="AEI194" s="26"/>
      <c r="AEJ194" s="26"/>
      <c r="AEK194" s="26"/>
      <c r="AEL194" s="26"/>
      <c r="AEM194" s="26"/>
      <c r="AEN194" s="26"/>
      <c r="AEO194" s="26"/>
      <c r="AEP194" s="26"/>
      <c r="AEQ194" s="26"/>
      <c r="AER194" s="26"/>
      <c r="AES194" s="26"/>
      <c r="AET194" s="26"/>
      <c r="AEU194" s="26"/>
      <c r="AEV194" s="26"/>
      <c r="AEW194" s="26"/>
      <c r="AEX194" s="26"/>
      <c r="AEY194" s="26"/>
      <c r="AEZ194" s="26"/>
      <c r="AFA194" s="26"/>
      <c r="AFB194" s="26"/>
      <c r="AFC194" s="26"/>
      <c r="AFD194" s="26"/>
      <c r="AFE194" s="26"/>
      <c r="AFF194" s="26"/>
      <c r="AFG194" s="26"/>
      <c r="AFH194" s="26"/>
      <c r="AFI194" s="26"/>
      <c r="AFJ194" s="26"/>
      <c r="AFK194" s="26"/>
      <c r="AFL194" s="26"/>
      <c r="AFM194" s="26"/>
      <c r="AFN194" s="26"/>
      <c r="AFO194" s="26"/>
      <c r="AFP194" s="26"/>
      <c r="AFQ194" s="26"/>
      <c r="AFR194" s="26"/>
      <c r="AFS194" s="26"/>
      <c r="AFT194" s="26"/>
      <c r="AFU194" s="26"/>
      <c r="AFV194" s="26"/>
      <c r="AFW194" s="26"/>
      <c r="AFX194" s="26"/>
      <c r="AFY194" s="26"/>
      <c r="AFZ194" s="26"/>
      <c r="AGA194" s="26"/>
      <c r="AGB194" s="26"/>
      <c r="AGC194" s="26"/>
      <c r="AGD194" s="26"/>
      <c r="AGE194" s="26"/>
      <c r="AGF194" s="26"/>
      <c r="AGG194" s="26"/>
      <c r="AGH194" s="26"/>
      <c r="AGI194" s="26"/>
      <c r="AGJ194" s="26"/>
      <c r="AGK194" s="26"/>
      <c r="AGL194" s="26"/>
      <c r="AGM194" s="26"/>
      <c r="AGN194" s="26"/>
      <c r="AGO194" s="26"/>
      <c r="AGP194" s="26"/>
      <c r="AGQ194" s="26"/>
      <c r="AGR194" s="26"/>
      <c r="AGS194" s="26"/>
      <c r="AGT194" s="26"/>
      <c r="AGU194" s="26"/>
      <c r="AGV194" s="26"/>
      <c r="AGW194" s="26"/>
      <c r="AGX194" s="26"/>
      <c r="AGY194" s="26"/>
      <c r="AGZ194" s="26"/>
      <c r="AHA194" s="26"/>
      <c r="AHB194" s="26"/>
      <c r="AHC194" s="26"/>
      <c r="AHD194" s="26"/>
      <c r="AHE194" s="26"/>
      <c r="AHF194" s="26"/>
      <c r="AHG194" s="26"/>
      <c r="AHH194" s="26"/>
      <c r="AHI194" s="26"/>
      <c r="AHJ194" s="26"/>
      <c r="AHK194" s="26"/>
      <c r="AHL194" s="26"/>
      <c r="AHM194" s="26"/>
      <c r="AHN194" s="26"/>
      <c r="AHO194" s="26"/>
      <c r="AHP194" s="26"/>
      <c r="AHQ194" s="26"/>
      <c r="AHR194" s="26"/>
      <c r="AHS194" s="26"/>
      <c r="AHT194" s="26"/>
      <c r="AHU194" s="26"/>
      <c r="AHV194" s="26"/>
      <c r="AHW194" s="26"/>
      <c r="AHX194" s="26"/>
      <c r="AHY194" s="26"/>
      <c r="AHZ194" s="26"/>
      <c r="AIA194" s="26"/>
      <c r="AIB194" s="26"/>
      <c r="AIC194" s="26"/>
      <c r="AID194" s="26"/>
      <c r="AIE194" s="26"/>
      <c r="AIF194" s="26"/>
      <c r="AIG194" s="26"/>
      <c r="AIH194" s="26"/>
      <c r="AII194" s="26"/>
      <c r="AIJ194" s="26"/>
      <c r="AIK194" s="26"/>
      <c r="AIL194" s="26"/>
      <c r="AIM194" s="26"/>
      <c r="AIN194" s="26"/>
      <c r="AIO194" s="26"/>
      <c r="AIP194" s="26"/>
      <c r="AIQ194" s="26"/>
      <c r="AIR194" s="26"/>
      <c r="AIS194" s="26"/>
      <c r="AIT194" s="26"/>
      <c r="AIU194" s="26"/>
      <c r="AIV194" s="26"/>
      <c r="AIW194" s="26"/>
      <c r="AIX194" s="26"/>
      <c r="AIY194" s="26"/>
      <c r="AIZ194" s="26"/>
      <c r="AJA194" s="26"/>
      <c r="AJB194" s="26"/>
      <c r="AJC194" s="26"/>
      <c r="AJD194" s="26"/>
      <c r="AJE194" s="26"/>
      <c r="AJF194" s="26"/>
      <c r="AJG194" s="26"/>
      <c r="AJH194" s="26"/>
      <c r="AJI194" s="26"/>
      <c r="AJJ194" s="26"/>
      <c r="AJK194" s="26"/>
      <c r="AJL194" s="26"/>
      <c r="AJM194" s="26"/>
      <c r="AJN194" s="26"/>
      <c r="AJO194" s="26"/>
      <c r="AJP194" s="26"/>
      <c r="AJQ194" s="26"/>
      <c r="AJR194" s="26"/>
      <c r="AJS194" s="26"/>
      <c r="AJT194" s="26"/>
      <c r="AJU194" s="26"/>
      <c r="AJV194" s="26"/>
      <c r="AJW194" s="26"/>
      <c r="AJX194" s="26"/>
      <c r="AJY194" s="26"/>
      <c r="AJZ194" s="26"/>
      <c r="AKA194" s="26"/>
      <c r="AKB194" s="26"/>
      <c r="AKC194" s="26"/>
      <c r="AKD194" s="26"/>
      <c r="AKE194" s="26"/>
      <c r="AKF194" s="26"/>
      <c r="AKG194" s="26"/>
      <c r="AKH194" s="26"/>
      <c r="AKI194" s="26"/>
      <c r="AKJ194" s="26"/>
      <c r="AKK194" s="26"/>
      <c r="AKL194" s="26"/>
      <c r="AKM194" s="26"/>
      <c r="AKN194" s="26"/>
      <c r="AKO194" s="26"/>
      <c r="AKP194" s="26"/>
      <c r="AKQ194" s="26"/>
      <c r="AKR194" s="26"/>
      <c r="AKS194" s="26"/>
      <c r="AKT194" s="26"/>
      <c r="AKU194" s="26"/>
      <c r="AKV194" s="26"/>
      <c r="AKW194" s="26"/>
      <c r="AKX194" s="26"/>
      <c r="AKY194" s="26"/>
      <c r="AKZ194" s="26"/>
      <c r="ALA194" s="26"/>
      <c r="ALB194" s="26"/>
      <c r="ALC194" s="26"/>
      <c r="ALD194" s="26"/>
      <c r="ALE194" s="26"/>
      <c r="ALF194" s="26"/>
      <c r="ALG194" s="26"/>
      <c r="ALH194" s="26"/>
      <c r="ALI194" s="26"/>
      <c r="ALJ194" s="26"/>
      <c r="ALK194" s="26"/>
      <c r="ALL194" s="26"/>
      <c r="ALM194" s="26"/>
      <c r="ALN194" s="26"/>
      <c r="ALO194" s="26"/>
      <c r="ALP194" s="26"/>
      <c r="ALQ194" s="26"/>
      <c r="ALR194" s="26"/>
      <c r="ALS194" s="26"/>
      <c r="ALT194" s="26"/>
      <c r="ALU194" s="26"/>
      <c r="ALV194" s="26"/>
      <c r="ALW194" s="26"/>
      <c r="ALX194" s="26"/>
      <c r="ALY194" s="26"/>
      <c r="ALZ194" s="26"/>
      <c r="AMA194" s="26"/>
      <c r="AMB194" s="26"/>
      <c r="AMC194" s="26"/>
      <c r="AMD194" s="26"/>
      <c r="AME194" s="26"/>
      <c r="AMF194" s="26"/>
      <c r="AMG194" s="26"/>
      <c r="AMH194" s="26"/>
      <c r="AMI194" s="26"/>
      <c r="AMJ194" s="26"/>
    </row>
    <row r="195" spans="1:1024" hidden="1">
      <c r="A195" s="27">
        <v>1130192</v>
      </c>
      <c r="B195" s="83" t="s">
        <v>333</v>
      </c>
      <c r="C195" s="27">
        <v>100</v>
      </c>
      <c r="D195" s="41">
        <v>1</v>
      </c>
      <c r="E195" s="44">
        <v>1</v>
      </c>
      <c r="F195" s="43" t="s">
        <v>47</v>
      </c>
      <c r="G195" s="84" t="s">
        <v>334</v>
      </c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  <c r="TJ195" s="26"/>
      <c r="TK195" s="26"/>
      <c r="TL195" s="26"/>
      <c r="TM195" s="26"/>
      <c r="TN195" s="26"/>
      <c r="TO195" s="26"/>
      <c r="TP195" s="26"/>
      <c r="TQ195" s="26"/>
      <c r="TR195" s="26"/>
      <c r="TS195" s="26"/>
      <c r="TT195" s="26"/>
      <c r="TU195" s="26"/>
      <c r="TV195" s="26"/>
      <c r="TW195" s="26"/>
      <c r="TX195" s="26"/>
      <c r="TY195" s="26"/>
      <c r="TZ195" s="26"/>
      <c r="UA195" s="26"/>
      <c r="UB195" s="26"/>
      <c r="UC195" s="26"/>
      <c r="UD195" s="26"/>
      <c r="UE195" s="26"/>
      <c r="UF195" s="26"/>
      <c r="UG195" s="26"/>
      <c r="UH195" s="26"/>
      <c r="UI195" s="26"/>
      <c r="UJ195" s="26"/>
      <c r="UK195" s="26"/>
      <c r="UL195" s="26"/>
      <c r="UM195" s="26"/>
      <c r="UN195" s="26"/>
      <c r="UO195" s="26"/>
      <c r="UP195" s="26"/>
      <c r="UQ195" s="26"/>
      <c r="UR195" s="26"/>
      <c r="US195" s="26"/>
      <c r="UT195" s="26"/>
      <c r="UU195" s="26"/>
      <c r="UV195" s="26"/>
      <c r="UW195" s="26"/>
      <c r="UX195" s="26"/>
      <c r="UY195" s="26"/>
      <c r="UZ195" s="26"/>
      <c r="VA195" s="26"/>
      <c r="VB195" s="26"/>
      <c r="VC195" s="26"/>
      <c r="VD195" s="26"/>
      <c r="VE195" s="26"/>
      <c r="VF195" s="26"/>
      <c r="VG195" s="26"/>
      <c r="VH195" s="26"/>
      <c r="VI195" s="26"/>
      <c r="VJ195" s="26"/>
      <c r="VK195" s="26"/>
      <c r="VL195" s="26"/>
      <c r="VM195" s="26"/>
      <c r="VN195" s="26"/>
      <c r="VO195" s="26"/>
      <c r="VP195" s="26"/>
      <c r="VQ195" s="26"/>
      <c r="VR195" s="26"/>
      <c r="VS195" s="26"/>
      <c r="VT195" s="26"/>
      <c r="VU195" s="26"/>
      <c r="VV195" s="26"/>
      <c r="VW195" s="26"/>
      <c r="VX195" s="26"/>
      <c r="VY195" s="26"/>
      <c r="VZ195" s="26"/>
      <c r="WA195" s="26"/>
      <c r="WB195" s="26"/>
      <c r="WC195" s="26"/>
      <c r="WD195" s="26"/>
      <c r="WE195" s="26"/>
      <c r="WF195" s="26"/>
      <c r="WG195" s="26"/>
      <c r="WH195" s="26"/>
      <c r="WI195" s="26"/>
      <c r="WJ195" s="26"/>
      <c r="WK195" s="26"/>
      <c r="WL195" s="26"/>
      <c r="WM195" s="26"/>
      <c r="WN195" s="26"/>
      <c r="WO195" s="26"/>
      <c r="WP195" s="26"/>
      <c r="WQ195" s="26"/>
      <c r="WR195" s="26"/>
      <c r="WS195" s="26"/>
      <c r="WT195" s="26"/>
      <c r="WU195" s="26"/>
      <c r="WV195" s="26"/>
      <c r="WW195" s="26"/>
      <c r="WX195" s="26"/>
      <c r="WY195" s="26"/>
      <c r="WZ195" s="26"/>
      <c r="XA195" s="26"/>
      <c r="XB195" s="26"/>
      <c r="XC195" s="26"/>
      <c r="XD195" s="26"/>
      <c r="XE195" s="26"/>
      <c r="XF195" s="26"/>
      <c r="XG195" s="26"/>
      <c r="XH195" s="26"/>
      <c r="XI195" s="26"/>
      <c r="XJ195" s="26"/>
      <c r="XK195" s="26"/>
      <c r="XL195" s="26"/>
      <c r="XM195" s="26"/>
      <c r="XN195" s="26"/>
      <c r="XO195" s="26"/>
      <c r="XP195" s="26"/>
      <c r="XQ195" s="26"/>
      <c r="XR195" s="26"/>
      <c r="XS195" s="26"/>
      <c r="XT195" s="26"/>
      <c r="XU195" s="26"/>
      <c r="XV195" s="26"/>
      <c r="XW195" s="26"/>
      <c r="XX195" s="26"/>
      <c r="XY195" s="26"/>
      <c r="XZ195" s="26"/>
      <c r="YA195" s="26"/>
      <c r="YB195" s="26"/>
      <c r="YC195" s="26"/>
      <c r="YD195" s="26"/>
      <c r="YE195" s="26"/>
      <c r="YF195" s="26"/>
      <c r="YG195" s="26"/>
      <c r="YH195" s="26"/>
      <c r="YI195" s="26"/>
      <c r="YJ195" s="26"/>
      <c r="YK195" s="26"/>
      <c r="YL195" s="26"/>
      <c r="YM195" s="26"/>
      <c r="YN195" s="26"/>
      <c r="YO195" s="26"/>
      <c r="YP195" s="26"/>
      <c r="YQ195" s="26"/>
      <c r="YR195" s="26"/>
      <c r="YS195" s="26"/>
      <c r="YT195" s="26"/>
      <c r="YU195" s="26"/>
      <c r="YV195" s="26"/>
      <c r="YW195" s="26"/>
      <c r="YX195" s="26"/>
      <c r="YY195" s="26"/>
      <c r="YZ195" s="26"/>
      <c r="ZA195" s="26"/>
      <c r="ZB195" s="26"/>
      <c r="ZC195" s="26"/>
      <c r="ZD195" s="26"/>
      <c r="ZE195" s="26"/>
      <c r="ZF195" s="26"/>
      <c r="ZG195" s="26"/>
      <c r="ZH195" s="26"/>
      <c r="ZI195" s="26"/>
      <c r="ZJ195" s="26"/>
      <c r="ZK195" s="26"/>
      <c r="ZL195" s="26"/>
      <c r="ZM195" s="26"/>
      <c r="ZN195" s="26"/>
      <c r="ZO195" s="26"/>
      <c r="ZP195" s="26"/>
      <c r="ZQ195" s="26"/>
      <c r="ZR195" s="26"/>
      <c r="ZS195" s="26"/>
      <c r="ZT195" s="26"/>
      <c r="ZU195" s="26"/>
      <c r="ZV195" s="26"/>
      <c r="ZW195" s="26"/>
      <c r="ZX195" s="26"/>
      <c r="ZY195" s="26"/>
      <c r="ZZ195" s="26"/>
      <c r="AAA195" s="26"/>
      <c r="AAB195" s="26"/>
      <c r="AAC195" s="26"/>
      <c r="AAD195" s="26"/>
      <c r="AAE195" s="26"/>
      <c r="AAF195" s="26"/>
      <c r="AAG195" s="26"/>
      <c r="AAH195" s="26"/>
      <c r="AAI195" s="26"/>
      <c r="AAJ195" s="26"/>
      <c r="AAK195" s="26"/>
      <c r="AAL195" s="26"/>
      <c r="AAM195" s="26"/>
      <c r="AAN195" s="26"/>
      <c r="AAO195" s="26"/>
      <c r="AAP195" s="26"/>
      <c r="AAQ195" s="26"/>
      <c r="AAR195" s="26"/>
      <c r="AAS195" s="26"/>
      <c r="AAT195" s="26"/>
      <c r="AAU195" s="26"/>
      <c r="AAV195" s="26"/>
      <c r="AAW195" s="26"/>
      <c r="AAX195" s="26"/>
      <c r="AAY195" s="26"/>
      <c r="AAZ195" s="26"/>
      <c r="ABA195" s="26"/>
      <c r="ABB195" s="26"/>
      <c r="ABC195" s="26"/>
      <c r="ABD195" s="26"/>
      <c r="ABE195" s="26"/>
      <c r="ABF195" s="26"/>
      <c r="ABG195" s="26"/>
      <c r="ABH195" s="26"/>
      <c r="ABI195" s="26"/>
      <c r="ABJ195" s="26"/>
      <c r="ABK195" s="26"/>
      <c r="ABL195" s="26"/>
      <c r="ABM195" s="26"/>
      <c r="ABN195" s="26"/>
      <c r="ABO195" s="26"/>
      <c r="ABP195" s="26"/>
      <c r="ABQ195" s="26"/>
      <c r="ABR195" s="26"/>
      <c r="ABS195" s="26"/>
      <c r="ABT195" s="26"/>
      <c r="ABU195" s="26"/>
      <c r="ABV195" s="26"/>
      <c r="ABW195" s="26"/>
      <c r="ABX195" s="26"/>
      <c r="ABY195" s="26"/>
      <c r="ABZ195" s="26"/>
      <c r="ACA195" s="26"/>
      <c r="ACB195" s="26"/>
      <c r="ACC195" s="26"/>
      <c r="ACD195" s="26"/>
      <c r="ACE195" s="26"/>
      <c r="ACF195" s="26"/>
      <c r="ACG195" s="26"/>
      <c r="ACH195" s="26"/>
      <c r="ACI195" s="26"/>
      <c r="ACJ195" s="26"/>
      <c r="ACK195" s="26"/>
      <c r="ACL195" s="26"/>
      <c r="ACM195" s="26"/>
      <c r="ACN195" s="26"/>
      <c r="ACO195" s="26"/>
      <c r="ACP195" s="26"/>
      <c r="ACQ195" s="26"/>
      <c r="ACR195" s="26"/>
      <c r="ACS195" s="26"/>
      <c r="ACT195" s="26"/>
      <c r="ACU195" s="26"/>
      <c r="ACV195" s="26"/>
      <c r="ACW195" s="26"/>
      <c r="ACX195" s="26"/>
      <c r="ACY195" s="26"/>
      <c r="ACZ195" s="26"/>
      <c r="ADA195" s="26"/>
      <c r="ADB195" s="26"/>
      <c r="ADC195" s="26"/>
      <c r="ADD195" s="26"/>
      <c r="ADE195" s="26"/>
      <c r="ADF195" s="26"/>
      <c r="ADG195" s="26"/>
      <c r="ADH195" s="26"/>
      <c r="ADI195" s="26"/>
      <c r="ADJ195" s="26"/>
      <c r="ADK195" s="26"/>
      <c r="ADL195" s="26"/>
      <c r="ADM195" s="26"/>
      <c r="ADN195" s="26"/>
      <c r="ADO195" s="26"/>
      <c r="ADP195" s="26"/>
      <c r="ADQ195" s="26"/>
      <c r="ADR195" s="26"/>
      <c r="ADS195" s="26"/>
      <c r="ADT195" s="26"/>
      <c r="ADU195" s="26"/>
      <c r="ADV195" s="26"/>
      <c r="ADW195" s="26"/>
      <c r="ADX195" s="26"/>
      <c r="ADY195" s="26"/>
      <c r="ADZ195" s="26"/>
      <c r="AEA195" s="26"/>
      <c r="AEB195" s="26"/>
      <c r="AEC195" s="26"/>
      <c r="AED195" s="26"/>
      <c r="AEE195" s="26"/>
      <c r="AEF195" s="26"/>
      <c r="AEG195" s="26"/>
      <c r="AEH195" s="26"/>
      <c r="AEI195" s="26"/>
      <c r="AEJ195" s="26"/>
      <c r="AEK195" s="26"/>
      <c r="AEL195" s="26"/>
      <c r="AEM195" s="26"/>
      <c r="AEN195" s="26"/>
      <c r="AEO195" s="26"/>
      <c r="AEP195" s="26"/>
      <c r="AEQ195" s="26"/>
      <c r="AER195" s="26"/>
      <c r="AES195" s="26"/>
      <c r="AET195" s="26"/>
      <c r="AEU195" s="26"/>
      <c r="AEV195" s="26"/>
      <c r="AEW195" s="26"/>
      <c r="AEX195" s="26"/>
      <c r="AEY195" s="26"/>
      <c r="AEZ195" s="26"/>
      <c r="AFA195" s="26"/>
      <c r="AFB195" s="26"/>
      <c r="AFC195" s="26"/>
      <c r="AFD195" s="26"/>
      <c r="AFE195" s="26"/>
      <c r="AFF195" s="26"/>
      <c r="AFG195" s="26"/>
      <c r="AFH195" s="26"/>
      <c r="AFI195" s="26"/>
      <c r="AFJ195" s="26"/>
      <c r="AFK195" s="26"/>
      <c r="AFL195" s="26"/>
      <c r="AFM195" s="26"/>
      <c r="AFN195" s="26"/>
      <c r="AFO195" s="26"/>
      <c r="AFP195" s="26"/>
      <c r="AFQ195" s="26"/>
      <c r="AFR195" s="26"/>
      <c r="AFS195" s="26"/>
      <c r="AFT195" s="26"/>
      <c r="AFU195" s="26"/>
      <c r="AFV195" s="26"/>
      <c r="AFW195" s="26"/>
      <c r="AFX195" s="26"/>
      <c r="AFY195" s="26"/>
      <c r="AFZ195" s="26"/>
      <c r="AGA195" s="26"/>
      <c r="AGB195" s="26"/>
      <c r="AGC195" s="26"/>
      <c r="AGD195" s="26"/>
      <c r="AGE195" s="26"/>
      <c r="AGF195" s="26"/>
      <c r="AGG195" s="26"/>
      <c r="AGH195" s="26"/>
      <c r="AGI195" s="26"/>
      <c r="AGJ195" s="26"/>
      <c r="AGK195" s="26"/>
      <c r="AGL195" s="26"/>
      <c r="AGM195" s="26"/>
      <c r="AGN195" s="26"/>
      <c r="AGO195" s="26"/>
      <c r="AGP195" s="26"/>
      <c r="AGQ195" s="26"/>
      <c r="AGR195" s="26"/>
      <c r="AGS195" s="26"/>
      <c r="AGT195" s="26"/>
      <c r="AGU195" s="26"/>
      <c r="AGV195" s="26"/>
      <c r="AGW195" s="26"/>
      <c r="AGX195" s="26"/>
      <c r="AGY195" s="26"/>
      <c r="AGZ195" s="26"/>
      <c r="AHA195" s="26"/>
      <c r="AHB195" s="26"/>
      <c r="AHC195" s="26"/>
      <c r="AHD195" s="26"/>
      <c r="AHE195" s="26"/>
      <c r="AHF195" s="26"/>
      <c r="AHG195" s="26"/>
      <c r="AHH195" s="26"/>
      <c r="AHI195" s="26"/>
      <c r="AHJ195" s="26"/>
      <c r="AHK195" s="26"/>
      <c r="AHL195" s="26"/>
      <c r="AHM195" s="26"/>
      <c r="AHN195" s="26"/>
      <c r="AHO195" s="26"/>
      <c r="AHP195" s="26"/>
      <c r="AHQ195" s="26"/>
      <c r="AHR195" s="26"/>
      <c r="AHS195" s="26"/>
      <c r="AHT195" s="26"/>
      <c r="AHU195" s="26"/>
      <c r="AHV195" s="26"/>
      <c r="AHW195" s="26"/>
      <c r="AHX195" s="26"/>
      <c r="AHY195" s="26"/>
      <c r="AHZ195" s="26"/>
      <c r="AIA195" s="26"/>
      <c r="AIB195" s="26"/>
      <c r="AIC195" s="26"/>
      <c r="AID195" s="26"/>
      <c r="AIE195" s="26"/>
      <c r="AIF195" s="26"/>
      <c r="AIG195" s="26"/>
      <c r="AIH195" s="26"/>
      <c r="AII195" s="26"/>
      <c r="AIJ195" s="26"/>
      <c r="AIK195" s="26"/>
      <c r="AIL195" s="26"/>
      <c r="AIM195" s="26"/>
      <c r="AIN195" s="26"/>
      <c r="AIO195" s="26"/>
      <c r="AIP195" s="26"/>
      <c r="AIQ195" s="26"/>
      <c r="AIR195" s="26"/>
      <c r="AIS195" s="26"/>
      <c r="AIT195" s="26"/>
      <c r="AIU195" s="26"/>
      <c r="AIV195" s="26"/>
      <c r="AIW195" s="26"/>
      <c r="AIX195" s="26"/>
      <c r="AIY195" s="26"/>
      <c r="AIZ195" s="26"/>
      <c r="AJA195" s="26"/>
      <c r="AJB195" s="26"/>
      <c r="AJC195" s="26"/>
      <c r="AJD195" s="26"/>
      <c r="AJE195" s="26"/>
      <c r="AJF195" s="26"/>
      <c r="AJG195" s="26"/>
      <c r="AJH195" s="26"/>
      <c r="AJI195" s="26"/>
      <c r="AJJ195" s="26"/>
      <c r="AJK195" s="26"/>
      <c r="AJL195" s="26"/>
      <c r="AJM195" s="26"/>
      <c r="AJN195" s="26"/>
      <c r="AJO195" s="26"/>
      <c r="AJP195" s="26"/>
      <c r="AJQ195" s="26"/>
      <c r="AJR195" s="26"/>
      <c r="AJS195" s="26"/>
      <c r="AJT195" s="26"/>
      <c r="AJU195" s="26"/>
      <c r="AJV195" s="26"/>
      <c r="AJW195" s="26"/>
      <c r="AJX195" s="26"/>
      <c r="AJY195" s="26"/>
      <c r="AJZ195" s="26"/>
      <c r="AKA195" s="26"/>
      <c r="AKB195" s="26"/>
      <c r="AKC195" s="26"/>
      <c r="AKD195" s="26"/>
      <c r="AKE195" s="26"/>
      <c r="AKF195" s="26"/>
      <c r="AKG195" s="26"/>
      <c r="AKH195" s="26"/>
      <c r="AKI195" s="26"/>
      <c r="AKJ195" s="26"/>
      <c r="AKK195" s="26"/>
      <c r="AKL195" s="26"/>
      <c r="AKM195" s="26"/>
      <c r="AKN195" s="26"/>
      <c r="AKO195" s="26"/>
      <c r="AKP195" s="26"/>
      <c r="AKQ195" s="26"/>
      <c r="AKR195" s="26"/>
      <c r="AKS195" s="26"/>
      <c r="AKT195" s="26"/>
      <c r="AKU195" s="26"/>
      <c r="AKV195" s="26"/>
      <c r="AKW195" s="26"/>
      <c r="AKX195" s="26"/>
      <c r="AKY195" s="26"/>
      <c r="AKZ195" s="26"/>
      <c r="ALA195" s="26"/>
      <c r="ALB195" s="26"/>
      <c r="ALC195" s="26"/>
      <c r="ALD195" s="26"/>
      <c r="ALE195" s="26"/>
      <c r="ALF195" s="26"/>
      <c r="ALG195" s="26"/>
      <c r="ALH195" s="26"/>
      <c r="ALI195" s="26"/>
      <c r="ALJ195" s="26"/>
      <c r="ALK195" s="26"/>
      <c r="ALL195" s="26"/>
      <c r="ALM195" s="26"/>
      <c r="ALN195" s="26"/>
      <c r="ALO195" s="26"/>
      <c r="ALP195" s="26"/>
      <c r="ALQ195" s="26"/>
      <c r="ALR195" s="26"/>
      <c r="ALS195" s="26"/>
      <c r="ALT195" s="26"/>
      <c r="ALU195" s="26"/>
      <c r="ALV195" s="26"/>
      <c r="ALW195" s="26"/>
      <c r="ALX195" s="26"/>
      <c r="ALY195" s="26"/>
      <c r="ALZ195" s="26"/>
      <c r="AMA195" s="26"/>
      <c r="AMB195" s="26"/>
      <c r="AMC195" s="26"/>
      <c r="AMD195" s="26"/>
      <c r="AME195" s="26"/>
      <c r="AMF195" s="26"/>
      <c r="AMG195" s="26"/>
      <c r="AMH195" s="26"/>
      <c r="AMI195" s="26"/>
      <c r="AMJ195" s="26"/>
    </row>
    <row r="196" spans="1:1024" hidden="1">
      <c r="A196" s="27">
        <v>1130193</v>
      </c>
      <c r="B196" s="83" t="s">
        <v>369</v>
      </c>
      <c r="C196" s="27">
        <v>40</v>
      </c>
      <c r="D196" s="41">
        <v>1</v>
      </c>
      <c r="E196" s="44">
        <v>2</v>
      </c>
      <c r="F196" s="47" t="s">
        <v>50</v>
      </c>
      <c r="G196" s="84" t="s">
        <v>285</v>
      </c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  <c r="TJ196" s="26"/>
      <c r="TK196" s="26"/>
      <c r="TL196" s="26"/>
      <c r="TM196" s="26"/>
      <c r="TN196" s="26"/>
      <c r="TO196" s="26"/>
      <c r="TP196" s="26"/>
      <c r="TQ196" s="26"/>
      <c r="TR196" s="26"/>
      <c r="TS196" s="26"/>
      <c r="TT196" s="26"/>
      <c r="TU196" s="26"/>
      <c r="TV196" s="26"/>
      <c r="TW196" s="26"/>
      <c r="TX196" s="26"/>
      <c r="TY196" s="26"/>
      <c r="TZ196" s="26"/>
      <c r="UA196" s="26"/>
      <c r="UB196" s="26"/>
      <c r="UC196" s="26"/>
      <c r="UD196" s="26"/>
      <c r="UE196" s="26"/>
      <c r="UF196" s="26"/>
      <c r="UG196" s="26"/>
      <c r="UH196" s="26"/>
      <c r="UI196" s="26"/>
      <c r="UJ196" s="26"/>
      <c r="UK196" s="26"/>
      <c r="UL196" s="26"/>
      <c r="UM196" s="26"/>
      <c r="UN196" s="26"/>
      <c r="UO196" s="26"/>
      <c r="UP196" s="26"/>
      <c r="UQ196" s="26"/>
      <c r="UR196" s="26"/>
      <c r="US196" s="26"/>
      <c r="UT196" s="26"/>
      <c r="UU196" s="26"/>
      <c r="UV196" s="26"/>
      <c r="UW196" s="26"/>
      <c r="UX196" s="26"/>
      <c r="UY196" s="26"/>
      <c r="UZ196" s="26"/>
      <c r="VA196" s="26"/>
      <c r="VB196" s="26"/>
      <c r="VC196" s="26"/>
      <c r="VD196" s="26"/>
      <c r="VE196" s="26"/>
      <c r="VF196" s="26"/>
      <c r="VG196" s="26"/>
      <c r="VH196" s="26"/>
      <c r="VI196" s="26"/>
      <c r="VJ196" s="26"/>
      <c r="VK196" s="26"/>
      <c r="VL196" s="26"/>
      <c r="VM196" s="26"/>
      <c r="VN196" s="26"/>
      <c r="VO196" s="26"/>
      <c r="VP196" s="26"/>
      <c r="VQ196" s="26"/>
      <c r="VR196" s="26"/>
      <c r="VS196" s="26"/>
      <c r="VT196" s="26"/>
      <c r="VU196" s="26"/>
      <c r="VV196" s="26"/>
      <c r="VW196" s="26"/>
      <c r="VX196" s="26"/>
      <c r="VY196" s="26"/>
      <c r="VZ196" s="26"/>
      <c r="WA196" s="26"/>
      <c r="WB196" s="26"/>
      <c r="WC196" s="26"/>
      <c r="WD196" s="26"/>
      <c r="WE196" s="26"/>
      <c r="WF196" s="26"/>
      <c r="WG196" s="26"/>
      <c r="WH196" s="26"/>
      <c r="WI196" s="26"/>
      <c r="WJ196" s="26"/>
      <c r="WK196" s="26"/>
      <c r="WL196" s="26"/>
      <c r="WM196" s="26"/>
      <c r="WN196" s="26"/>
      <c r="WO196" s="26"/>
      <c r="WP196" s="26"/>
      <c r="WQ196" s="26"/>
      <c r="WR196" s="26"/>
      <c r="WS196" s="26"/>
      <c r="WT196" s="26"/>
      <c r="WU196" s="26"/>
      <c r="WV196" s="26"/>
      <c r="WW196" s="26"/>
      <c r="WX196" s="26"/>
      <c r="WY196" s="26"/>
      <c r="WZ196" s="26"/>
      <c r="XA196" s="26"/>
      <c r="XB196" s="26"/>
      <c r="XC196" s="26"/>
      <c r="XD196" s="26"/>
      <c r="XE196" s="26"/>
      <c r="XF196" s="26"/>
      <c r="XG196" s="26"/>
      <c r="XH196" s="26"/>
      <c r="XI196" s="26"/>
      <c r="XJ196" s="26"/>
      <c r="XK196" s="26"/>
      <c r="XL196" s="26"/>
      <c r="XM196" s="26"/>
      <c r="XN196" s="26"/>
      <c r="XO196" s="26"/>
      <c r="XP196" s="26"/>
      <c r="XQ196" s="26"/>
      <c r="XR196" s="26"/>
      <c r="XS196" s="26"/>
      <c r="XT196" s="26"/>
      <c r="XU196" s="26"/>
      <c r="XV196" s="26"/>
      <c r="XW196" s="26"/>
      <c r="XX196" s="26"/>
      <c r="XY196" s="26"/>
      <c r="XZ196" s="26"/>
      <c r="YA196" s="26"/>
      <c r="YB196" s="26"/>
      <c r="YC196" s="26"/>
      <c r="YD196" s="26"/>
      <c r="YE196" s="26"/>
      <c r="YF196" s="26"/>
      <c r="YG196" s="26"/>
      <c r="YH196" s="26"/>
      <c r="YI196" s="26"/>
      <c r="YJ196" s="26"/>
      <c r="YK196" s="26"/>
      <c r="YL196" s="26"/>
      <c r="YM196" s="26"/>
      <c r="YN196" s="26"/>
      <c r="YO196" s="26"/>
      <c r="YP196" s="26"/>
      <c r="YQ196" s="26"/>
      <c r="YR196" s="26"/>
      <c r="YS196" s="26"/>
      <c r="YT196" s="26"/>
      <c r="YU196" s="26"/>
      <c r="YV196" s="26"/>
      <c r="YW196" s="26"/>
      <c r="YX196" s="26"/>
      <c r="YY196" s="26"/>
      <c r="YZ196" s="26"/>
      <c r="ZA196" s="26"/>
      <c r="ZB196" s="26"/>
      <c r="ZC196" s="26"/>
      <c r="ZD196" s="26"/>
      <c r="ZE196" s="26"/>
      <c r="ZF196" s="26"/>
      <c r="ZG196" s="26"/>
      <c r="ZH196" s="26"/>
      <c r="ZI196" s="26"/>
      <c r="ZJ196" s="26"/>
      <c r="ZK196" s="26"/>
      <c r="ZL196" s="26"/>
      <c r="ZM196" s="26"/>
      <c r="ZN196" s="26"/>
      <c r="ZO196" s="26"/>
      <c r="ZP196" s="26"/>
      <c r="ZQ196" s="26"/>
      <c r="ZR196" s="26"/>
      <c r="ZS196" s="26"/>
      <c r="ZT196" s="26"/>
      <c r="ZU196" s="26"/>
      <c r="ZV196" s="26"/>
      <c r="ZW196" s="26"/>
      <c r="ZX196" s="26"/>
      <c r="ZY196" s="26"/>
      <c r="ZZ196" s="26"/>
      <c r="AAA196" s="26"/>
      <c r="AAB196" s="26"/>
      <c r="AAC196" s="26"/>
      <c r="AAD196" s="26"/>
      <c r="AAE196" s="26"/>
      <c r="AAF196" s="26"/>
      <c r="AAG196" s="26"/>
      <c r="AAH196" s="26"/>
      <c r="AAI196" s="26"/>
      <c r="AAJ196" s="26"/>
      <c r="AAK196" s="26"/>
      <c r="AAL196" s="26"/>
      <c r="AAM196" s="26"/>
      <c r="AAN196" s="26"/>
      <c r="AAO196" s="26"/>
      <c r="AAP196" s="26"/>
      <c r="AAQ196" s="26"/>
      <c r="AAR196" s="26"/>
      <c r="AAS196" s="26"/>
      <c r="AAT196" s="26"/>
      <c r="AAU196" s="26"/>
      <c r="AAV196" s="26"/>
      <c r="AAW196" s="26"/>
      <c r="AAX196" s="26"/>
      <c r="AAY196" s="26"/>
      <c r="AAZ196" s="26"/>
      <c r="ABA196" s="26"/>
      <c r="ABB196" s="26"/>
      <c r="ABC196" s="26"/>
      <c r="ABD196" s="26"/>
      <c r="ABE196" s="26"/>
      <c r="ABF196" s="26"/>
      <c r="ABG196" s="26"/>
      <c r="ABH196" s="26"/>
      <c r="ABI196" s="26"/>
      <c r="ABJ196" s="26"/>
      <c r="ABK196" s="26"/>
      <c r="ABL196" s="26"/>
      <c r="ABM196" s="26"/>
      <c r="ABN196" s="26"/>
      <c r="ABO196" s="26"/>
      <c r="ABP196" s="26"/>
      <c r="ABQ196" s="26"/>
      <c r="ABR196" s="26"/>
      <c r="ABS196" s="26"/>
      <c r="ABT196" s="26"/>
      <c r="ABU196" s="26"/>
      <c r="ABV196" s="26"/>
      <c r="ABW196" s="26"/>
      <c r="ABX196" s="26"/>
      <c r="ABY196" s="26"/>
      <c r="ABZ196" s="26"/>
      <c r="ACA196" s="26"/>
      <c r="ACB196" s="26"/>
      <c r="ACC196" s="26"/>
      <c r="ACD196" s="26"/>
      <c r="ACE196" s="26"/>
      <c r="ACF196" s="26"/>
      <c r="ACG196" s="26"/>
      <c r="ACH196" s="26"/>
      <c r="ACI196" s="26"/>
      <c r="ACJ196" s="26"/>
      <c r="ACK196" s="26"/>
      <c r="ACL196" s="26"/>
      <c r="ACM196" s="26"/>
      <c r="ACN196" s="26"/>
      <c r="ACO196" s="26"/>
      <c r="ACP196" s="26"/>
      <c r="ACQ196" s="26"/>
      <c r="ACR196" s="26"/>
      <c r="ACS196" s="26"/>
      <c r="ACT196" s="26"/>
      <c r="ACU196" s="26"/>
      <c r="ACV196" s="26"/>
      <c r="ACW196" s="26"/>
      <c r="ACX196" s="26"/>
      <c r="ACY196" s="26"/>
      <c r="ACZ196" s="26"/>
      <c r="ADA196" s="26"/>
      <c r="ADB196" s="26"/>
      <c r="ADC196" s="26"/>
      <c r="ADD196" s="26"/>
      <c r="ADE196" s="26"/>
      <c r="ADF196" s="26"/>
      <c r="ADG196" s="26"/>
      <c r="ADH196" s="26"/>
      <c r="ADI196" s="26"/>
      <c r="ADJ196" s="26"/>
      <c r="ADK196" s="26"/>
      <c r="ADL196" s="26"/>
      <c r="ADM196" s="26"/>
      <c r="ADN196" s="26"/>
      <c r="ADO196" s="26"/>
      <c r="ADP196" s="26"/>
      <c r="ADQ196" s="26"/>
      <c r="ADR196" s="26"/>
      <c r="ADS196" s="26"/>
      <c r="ADT196" s="26"/>
      <c r="ADU196" s="26"/>
      <c r="ADV196" s="26"/>
      <c r="ADW196" s="26"/>
      <c r="ADX196" s="26"/>
      <c r="ADY196" s="26"/>
      <c r="ADZ196" s="26"/>
      <c r="AEA196" s="26"/>
      <c r="AEB196" s="26"/>
      <c r="AEC196" s="26"/>
      <c r="AED196" s="26"/>
      <c r="AEE196" s="26"/>
      <c r="AEF196" s="26"/>
      <c r="AEG196" s="26"/>
      <c r="AEH196" s="26"/>
      <c r="AEI196" s="26"/>
      <c r="AEJ196" s="26"/>
      <c r="AEK196" s="26"/>
      <c r="AEL196" s="26"/>
      <c r="AEM196" s="26"/>
      <c r="AEN196" s="26"/>
      <c r="AEO196" s="26"/>
      <c r="AEP196" s="26"/>
      <c r="AEQ196" s="26"/>
      <c r="AER196" s="26"/>
      <c r="AES196" s="26"/>
      <c r="AET196" s="26"/>
      <c r="AEU196" s="26"/>
      <c r="AEV196" s="26"/>
      <c r="AEW196" s="26"/>
      <c r="AEX196" s="26"/>
      <c r="AEY196" s="26"/>
      <c r="AEZ196" s="26"/>
      <c r="AFA196" s="26"/>
      <c r="AFB196" s="26"/>
      <c r="AFC196" s="26"/>
      <c r="AFD196" s="26"/>
      <c r="AFE196" s="26"/>
      <c r="AFF196" s="26"/>
      <c r="AFG196" s="26"/>
      <c r="AFH196" s="26"/>
      <c r="AFI196" s="26"/>
      <c r="AFJ196" s="26"/>
      <c r="AFK196" s="26"/>
      <c r="AFL196" s="26"/>
      <c r="AFM196" s="26"/>
      <c r="AFN196" s="26"/>
      <c r="AFO196" s="26"/>
      <c r="AFP196" s="26"/>
      <c r="AFQ196" s="26"/>
      <c r="AFR196" s="26"/>
      <c r="AFS196" s="26"/>
      <c r="AFT196" s="26"/>
      <c r="AFU196" s="26"/>
      <c r="AFV196" s="26"/>
      <c r="AFW196" s="26"/>
      <c r="AFX196" s="26"/>
      <c r="AFY196" s="26"/>
      <c r="AFZ196" s="26"/>
      <c r="AGA196" s="26"/>
      <c r="AGB196" s="26"/>
      <c r="AGC196" s="26"/>
      <c r="AGD196" s="26"/>
      <c r="AGE196" s="26"/>
      <c r="AGF196" s="26"/>
      <c r="AGG196" s="26"/>
      <c r="AGH196" s="26"/>
      <c r="AGI196" s="26"/>
      <c r="AGJ196" s="26"/>
      <c r="AGK196" s="26"/>
      <c r="AGL196" s="26"/>
      <c r="AGM196" s="26"/>
      <c r="AGN196" s="26"/>
      <c r="AGO196" s="26"/>
      <c r="AGP196" s="26"/>
      <c r="AGQ196" s="26"/>
      <c r="AGR196" s="26"/>
      <c r="AGS196" s="26"/>
      <c r="AGT196" s="26"/>
      <c r="AGU196" s="26"/>
      <c r="AGV196" s="26"/>
      <c r="AGW196" s="26"/>
      <c r="AGX196" s="26"/>
      <c r="AGY196" s="26"/>
      <c r="AGZ196" s="26"/>
      <c r="AHA196" s="26"/>
      <c r="AHB196" s="26"/>
      <c r="AHC196" s="26"/>
      <c r="AHD196" s="26"/>
      <c r="AHE196" s="26"/>
      <c r="AHF196" s="26"/>
      <c r="AHG196" s="26"/>
      <c r="AHH196" s="26"/>
      <c r="AHI196" s="26"/>
      <c r="AHJ196" s="26"/>
      <c r="AHK196" s="26"/>
      <c r="AHL196" s="26"/>
      <c r="AHM196" s="26"/>
      <c r="AHN196" s="26"/>
      <c r="AHO196" s="26"/>
      <c r="AHP196" s="26"/>
      <c r="AHQ196" s="26"/>
      <c r="AHR196" s="26"/>
      <c r="AHS196" s="26"/>
      <c r="AHT196" s="26"/>
      <c r="AHU196" s="26"/>
      <c r="AHV196" s="26"/>
      <c r="AHW196" s="26"/>
      <c r="AHX196" s="26"/>
      <c r="AHY196" s="26"/>
      <c r="AHZ196" s="26"/>
      <c r="AIA196" s="26"/>
      <c r="AIB196" s="26"/>
      <c r="AIC196" s="26"/>
      <c r="AID196" s="26"/>
      <c r="AIE196" s="26"/>
      <c r="AIF196" s="26"/>
      <c r="AIG196" s="26"/>
      <c r="AIH196" s="26"/>
      <c r="AII196" s="26"/>
      <c r="AIJ196" s="26"/>
      <c r="AIK196" s="26"/>
      <c r="AIL196" s="26"/>
      <c r="AIM196" s="26"/>
      <c r="AIN196" s="26"/>
      <c r="AIO196" s="26"/>
      <c r="AIP196" s="26"/>
      <c r="AIQ196" s="26"/>
      <c r="AIR196" s="26"/>
      <c r="AIS196" s="26"/>
      <c r="AIT196" s="26"/>
      <c r="AIU196" s="26"/>
      <c r="AIV196" s="26"/>
      <c r="AIW196" s="26"/>
      <c r="AIX196" s="26"/>
      <c r="AIY196" s="26"/>
      <c r="AIZ196" s="26"/>
      <c r="AJA196" s="26"/>
      <c r="AJB196" s="26"/>
      <c r="AJC196" s="26"/>
      <c r="AJD196" s="26"/>
      <c r="AJE196" s="26"/>
      <c r="AJF196" s="26"/>
      <c r="AJG196" s="26"/>
      <c r="AJH196" s="26"/>
      <c r="AJI196" s="26"/>
      <c r="AJJ196" s="26"/>
      <c r="AJK196" s="26"/>
      <c r="AJL196" s="26"/>
      <c r="AJM196" s="26"/>
      <c r="AJN196" s="26"/>
      <c r="AJO196" s="26"/>
      <c r="AJP196" s="26"/>
      <c r="AJQ196" s="26"/>
      <c r="AJR196" s="26"/>
      <c r="AJS196" s="26"/>
      <c r="AJT196" s="26"/>
      <c r="AJU196" s="26"/>
      <c r="AJV196" s="26"/>
      <c r="AJW196" s="26"/>
      <c r="AJX196" s="26"/>
      <c r="AJY196" s="26"/>
      <c r="AJZ196" s="26"/>
      <c r="AKA196" s="26"/>
      <c r="AKB196" s="26"/>
      <c r="AKC196" s="26"/>
      <c r="AKD196" s="26"/>
      <c r="AKE196" s="26"/>
      <c r="AKF196" s="26"/>
      <c r="AKG196" s="26"/>
      <c r="AKH196" s="26"/>
      <c r="AKI196" s="26"/>
      <c r="AKJ196" s="26"/>
      <c r="AKK196" s="26"/>
      <c r="AKL196" s="26"/>
      <c r="AKM196" s="26"/>
      <c r="AKN196" s="26"/>
      <c r="AKO196" s="26"/>
      <c r="AKP196" s="26"/>
      <c r="AKQ196" s="26"/>
      <c r="AKR196" s="26"/>
      <c r="AKS196" s="26"/>
      <c r="AKT196" s="26"/>
      <c r="AKU196" s="26"/>
      <c r="AKV196" s="26"/>
      <c r="AKW196" s="26"/>
      <c r="AKX196" s="26"/>
      <c r="AKY196" s="26"/>
      <c r="AKZ196" s="26"/>
      <c r="ALA196" s="26"/>
      <c r="ALB196" s="26"/>
      <c r="ALC196" s="26"/>
      <c r="ALD196" s="26"/>
      <c r="ALE196" s="26"/>
      <c r="ALF196" s="26"/>
      <c r="ALG196" s="26"/>
      <c r="ALH196" s="26"/>
      <c r="ALI196" s="26"/>
      <c r="ALJ196" s="26"/>
      <c r="ALK196" s="26"/>
      <c r="ALL196" s="26"/>
      <c r="ALM196" s="26"/>
      <c r="ALN196" s="26"/>
      <c r="ALO196" s="26"/>
      <c r="ALP196" s="26"/>
      <c r="ALQ196" s="26"/>
      <c r="ALR196" s="26"/>
      <c r="ALS196" s="26"/>
      <c r="ALT196" s="26"/>
      <c r="ALU196" s="26"/>
      <c r="ALV196" s="26"/>
      <c r="ALW196" s="26"/>
      <c r="ALX196" s="26"/>
      <c r="ALY196" s="26"/>
      <c r="ALZ196" s="26"/>
      <c r="AMA196" s="26"/>
      <c r="AMB196" s="26"/>
      <c r="AMC196" s="26"/>
      <c r="AMD196" s="26"/>
      <c r="AME196" s="26"/>
      <c r="AMF196" s="26"/>
      <c r="AMG196" s="26"/>
      <c r="AMH196" s="26"/>
      <c r="AMI196" s="26"/>
      <c r="AMJ196" s="26"/>
    </row>
    <row r="197" spans="1:1024" hidden="1">
      <c r="A197" s="27">
        <v>1130194</v>
      </c>
      <c r="B197" s="83" t="s">
        <v>367</v>
      </c>
      <c r="C197" s="27">
        <v>40</v>
      </c>
      <c r="D197" s="41">
        <v>1</v>
      </c>
      <c r="E197" s="44">
        <v>1</v>
      </c>
      <c r="F197" s="43" t="s">
        <v>47</v>
      </c>
      <c r="G197" s="84" t="s">
        <v>368</v>
      </c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  <c r="TJ197" s="26"/>
      <c r="TK197" s="26"/>
      <c r="TL197" s="26"/>
      <c r="TM197" s="26"/>
      <c r="TN197" s="26"/>
      <c r="TO197" s="26"/>
      <c r="TP197" s="26"/>
      <c r="TQ197" s="26"/>
      <c r="TR197" s="26"/>
      <c r="TS197" s="26"/>
      <c r="TT197" s="26"/>
      <c r="TU197" s="26"/>
      <c r="TV197" s="26"/>
      <c r="TW197" s="26"/>
      <c r="TX197" s="26"/>
      <c r="TY197" s="26"/>
      <c r="TZ197" s="26"/>
      <c r="UA197" s="26"/>
      <c r="UB197" s="26"/>
      <c r="UC197" s="26"/>
      <c r="UD197" s="26"/>
      <c r="UE197" s="26"/>
      <c r="UF197" s="26"/>
      <c r="UG197" s="26"/>
      <c r="UH197" s="26"/>
      <c r="UI197" s="26"/>
      <c r="UJ197" s="26"/>
      <c r="UK197" s="26"/>
      <c r="UL197" s="26"/>
      <c r="UM197" s="26"/>
      <c r="UN197" s="26"/>
      <c r="UO197" s="26"/>
      <c r="UP197" s="26"/>
      <c r="UQ197" s="26"/>
      <c r="UR197" s="26"/>
      <c r="US197" s="26"/>
      <c r="UT197" s="26"/>
      <c r="UU197" s="26"/>
      <c r="UV197" s="26"/>
      <c r="UW197" s="26"/>
      <c r="UX197" s="26"/>
      <c r="UY197" s="26"/>
      <c r="UZ197" s="26"/>
      <c r="VA197" s="26"/>
      <c r="VB197" s="26"/>
      <c r="VC197" s="26"/>
      <c r="VD197" s="26"/>
      <c r="VE197" s="26"/>
      <c r="VF197" s="26"/>
      <c r="VG197" s="26"/>
      <c r="VH197" s="26"/>
      <c r="VI197" s="26"/>
      <c r="VJ197" s="26"/>
      <c r="VK197" s="26"/>
      <c r="VL197" s="26"/>
      <c r="VM197" s="26"/>
      <c r="VN197" s="26"/>
      <c r="VO197" s="26"/>
      <c r="VP197" s="26"/>
      <c r="VQ197" s="26"/>
      <c r="VR197" s="26"/>
      <c r="VS197" s="26"/>
      <c r="VT197" s="26"/>
      <c r="VU197" s="26"/>
      <c r="VV197" s="26"/>
      <c r="VW197" s="26"/>
      <c r="VX197" s="26"/>
      <c r="VY197" s="26"/>
      <c r="VZ197" s="26"/>
      <c r="WA197" s="26"/>
      <c r="WB197" s="26"/>
      <c r="WC197" s="26"/>
      <c r="WD197" s="26"/>
      <c r="WE197" s="26"/>
      <c r="WF197" s="26"/>
      <c r="WG197" s="26"/>
      <c r="WH197" s="26"/>
      <c r="WI197" s="26"/>
      <c r="WJ197" s="26"/>
      <c r="WK197" s="26"/>
      <c r="WL197" s="26"/>
      <c r="WM197" s="26"/>
      <c r="WN197" s="26"/>
      <c r="WO197" s="26"/>
      <c r="WP197" s="26"/>
      <c r="WQ197" s="26"/>
      <c r="WR197" s="26"/>
      <c r="WS197" s="26"/>
      <c r="WT197" s="26"/>
      <c r="WU197" s="26"/>
      <c r="WV197" s="26"/>
      <c r="WW197" s="26"/>
      <c r="WX197" s="26"/>
      <c r="WY197" s="26"/>
      <c r="WZ197" s="26"/>
      <c r="XA197" s="26"/>
      <c r="XB197" s="26"/>
      <c r="XC197" s="26"/>
      <c r="XD197" s="26"/>
      <c r="XE197" s="26"/>
      <c r="XF197" s="26"/>
      <c r="XG197" s="26"/>
      <c r="XH197" s="26"/>
      <c r="XI197" s="26"/>
      <c r="XJ197" s="26"/>
      <c r="XK197" s="26"/>
      <c r="XL197" s="26"/>
      <c r="XM197" s="26"/>
      <c r="XN197" s="26"/>
      <c r="XO197" s="26"/>
      <c r="XP197" s="26"/>
      <c r="XQ197" s="26"/>
      <c r="XR197" s="26"/>
      <c r="XS197" s="26"/>
      <c r="XT197" s="26"/>
      <c r="XU197" s="26"/>
      <c r="XV197" s="26"/>
      <c r="XW197" s="26"/>
      <c r="XX197" s="26"/>
      <c r="XY197" s="26"/>
      <c r="XZ197" s="26"/>
      <c r="YA197" s="26"/>
      <c r="YB197" s="26"/>
      <c r="YC197" s="26"/>
      <c r="YD197" s="26"/>
      <c r="YE197" s="26"/>
      <c r="YF197" s="26"/>
      <c r="YG197" s="26"/>
      <c r="YH197" s="26"/>
      <c r="YI197" s="26"/>
      <c r="YJ197" s="26"/>
      <c r="YK197" s="26"/>
      <c r="YL197" s="26"/>
      <c r="YM197" s="26"/>
      <c r="YN197" s="26"/>
      <c r="YO197" s="26"/>
      <c r="YP197" s="26"/>
      <c r="YQ197" s="26"/>
      <c r="YR197" s="26"/>
      <c r="YS197" s="26"/>
      <c r="YT197" s="26"/>
      <c r="YU197" s="26"/>
      <c r="YV197" s="26"/>
      <c r="YW197" s="26"/>
      <c r="YX197" s="26"/>
      <c r="YY197" s="26"/>
      <c r="YZ197" s="26"/>
      <c r="ZA197" s="26"/>
      <c r="ZB197" s="26"/>
      <c r="ZC197" s="26"/>
      <c r="ZD197" s="26"/>
      <c r="ZE197" s="26"/>
      <c r="ZF197" s="26"/>
      <c r="ZG197" s="26"/>
      <c r="ZH197" s="26"/>
      <c r="ZI197" s="26"/>
      <c r="ZJ197" s="26"/>
      <c r="ZK197" s="26"/>
      <c r="ZL197" s="26"/>
      <c r="ZM197" s="26"/>
      <c r="ZN197" s="26"/>
      <c r="ZO197" s="26"/>
      <c r="ZP197" s="26"/>
      <c r="ZQ197" s="26"/>
      <c r="ZR197" s="26"/>
      <c r="ZS197" s="26"/>
      <c r="ZT197" s="26"/>
      <c r="ZU197" s="26"/>
      <c r="ZV197" s="26"/>
      <c r="ZW197" s="26"/>
      <c r="ZX197" s="26"/>
      <c r="ZY197" s="26"/>
      <c r="ZZ197" s="26"/>
      <c r="AAA197" s="26"/>
      <c r="AAB197" s="26"/>
      <c r="AAC197" s="26"/>
      <c r="AAD197" s="26"/>
      <c r="AAE197" s="26"/>
      <c r="AAF197" s="26"/>
      <c r="AAG197" s="26"/>
      <c r="AAH197" s="26"/>
      <c r="AAI197" s="26"/>
      <c r="AAJ197" s="26"/>
      <c r="AAK197" s="26"/>
      <c r="AAL197" s="26"/>
      <c r="AAM197" s="26"/>
      <c r="AAN197" s="26"/>
      <c r="AAO197" s="26"/>
      <c r="AAP197" s="26"/>
      <c r="AAQ197" s="26"/>
      <c r="AAR197" s="26"/>
      <c r="AAS197" s="26"/>
      <c r="AAT197" s="26"/>
      <c r="AAU197" s="26"/>
      <c r="AAV197" s="26"/>
      <c r="AAW197" s="26"/>
      <c r="AAX197" s="26"/>
      <c r="AAY197" s="26"/>
      <c r="AAZ197" s="26"/>
      <c r="ABA197" s="26"/>
      <c r="ABB197" s="26"/>
      <c r="ABC197" s="26"/>
      <c r="ABD197" s="26"/>
      <c r="ABE197" s="26"/>
      <c r="ABF197" s="26"/>
      <c r="ABG197" s="26"/>
      <c r="ABH197" s="26"/>
      <c r="ABI197" s="26"/>
      <c r="ABJ197" s="26"/>
      <c r="ABK197" s="26"/>
      <c r="ABL197" s="26"/>
      <c r="ABM197" s="26"/>
      <c r="ABN197" s="26"/>
      <c r="ABO197" s="26"/>
      <c r="ABP197" s="26"/>
      <c r="ABQ197" s="26"/>
      <c r="ABR197" s="26"/>
      <c r="ABS197" s="26"/>
      <c r="ABT197" s="26"/>
      <c r="ABU197" s="26"/>
      <c r="ABV197" s="26"/>
      <c r="ABW197" s="26"/>
      <c r="ABX197" s="26"/>
      <c r="ABY197" s="26"/>
      <c r="ABZ197" s="26"/>
      <c r="ACA197" s="26"/>
      <c r="ACB197" s="26"/>
      <c r="ACC197" s="26"/>
      <c r="ACD197" s="26"/>
      <c r="ACE197" s="26"/>
      <c r="ACF197" s="26"/>
      <c r="ACG197" s="26"/>
      <c r="ACH197" s="26"/>
      <c r="ACI197" s="26"/>
      <c r="ACJ197" s="26"/>
      <c r="ACK197" s="26"/>
      <c r="ACL197" s="26"/>
      <c r="ACM197" s="26"/>
      <c r="ACN197" s="26"/>
      <c r="ACO197" s="26"/>
      <c r="ACP197" s="26"/>
      <c r="ACQ197" s="26"/>
      <c r="ACR197" s="26"/>
      <c r="ACS197" s="26"/>
      <c r="ACT197" s="26"/>
      <c r="ACU197" s="26"/>
      <c r="ACV197" s="26"/>
      <c r="ACW197" s="26"/>
      <c r="ACX197" s="26"/>
      <c r="ACY197" s="26"/>
      <c r="ACZ197" s="26"/>
      <c r="ADA197" s="26"/>
      <c r="ADB197" s="26"/>
      <c r="ADC197" s="26"/>
      <c r="ADD197" s="26"/>
      <c r="ADE197" s="26"/>
      <c r="ADF197" s="26"/>
      <c r="ADG197" s="26"/>
      <c r="ADH197" s="26"/>
      <c r="ADI197" s="26"/>
      <c r="ADJ197" s="26"/>
      <c r="ADK197" s="26"/>
      <c r="ADL197" s="26"/>
      <c r="ADM197" s="26"/>
      <c r="ADN197" s="26"/>
      <c r="ADO197" s="26"/>
      <c r="ADP197" s="26"/>
      <c r="ADQ197" s="26"/>
      <c r="ADR197" s="26"/>
      <c r="ADS197" s="26"/>
      <c r="ADT197" s="26"/>
      <c r="ADU197" s="26"/>
      <c r="ADV197" s="26"/>
      <c r="ADW197" s="26"/>
      <c r="ADX197" s="26"/>
      <c r="ADY197" s="26"/>
      <c r="ADZ197" s="26"/>
      <c r="AEA197" s="26"/>
      <c r="AEB197" s="26"/>
      <c r="AEC197" s="26"/>
      <c r="AED197" s="26"/>
      <c r="AEE197" s="26"/>
      <c r="AEF197" s="26"/>
      <c r="AEG197" s="26"/>
      <c r="AEH197" s="26"/>
      <c r="AEI197" s="26"/>
      <c r="AEJ197" s="26"/>
      <c r="AEK197" s="26"/>
      <c r="AEL197" s="26"/>
      <c r="AEM197" s="26"/>
      <c r="AEN197" s="26"/>
      <c r="AEO197" s="26"/>
      <c r="AEP197" s="26"/>
      <c r="AEQ197" s="26"/>
      <c r="AER197" s="26"/>
      <c r="AES197" s="26"/>
      <c r="AET197" s="26"/>
      <c r="AEU197" s="26"/>
      <c r="AEV197" s="26"/>
      <c r="AEW197" s="26"/>
      <c r="AEX197" s="26"/>
      <c r="AEY197" s="26"/>
      <c r="AEZ197" s="26"/>
      <c r="AFA197" s="26"/>
      <c r="AFB197" s="26"/>
      <c r="AFC197" s="26"/>
      <c r="AFD197" s="26"/>
      <c r="AFE197" s="26"/>
      <c r="AFF197" s="26"/>
      <c r="AFG197" s="26"/>
      <c r="AFH197" s="26"/>
      <c r="AFI197" s="26"/>
      <c r="AFJ197" s="26"/>
      <c r="AFK197" s="26"/>
      <c r="AFL197" s="26"/>
      <c r="AFM197" s="26"/>
      <c r="AFN197" s="26"/>
      <c r="AFO197" s="26"/>
      <c r="AFP197" s="26"/>
      <c r="AFQ197" s="26"/>
      <c r="AFR197" s="26"/>
      <c r="AFS197" s="26"/>
      <c r="AFT197" s="26"/>
      <c r="AFU197" s="26"/>
      <c r="AFV197" s="26"/>
      <c r="AFW197" s="26"/>
      <c r="AFX197" s="26"/>
      <c r="AFY197" s="26"/>
      <c r="AFZ197" s="26"/>
      <c r="AGA197" s="26"/>
      <c r="AGB197" s="26"/>
      <c r="AGC197" s="26"/>
      <c r="AGD197" s="26"/>
      <c r="AGE197" s="26"/>
      <c r="AGF197" s="26"/>
      <c r="AGG197" s="26"/>
      <c r="AGH197" s="26"/>
      <c r="AGI197" s="26"/>
      <c r="AGJ197" s="26"/>
      <c r="AGK197" s="26"/>
      <c r="AGL197" s="26"/>
      <c r="AGM197" s="26"/>
      <c r="AGN197" s="26"/>
      <c r="AGO197" s="26"/>
      <c r="AGP197" s="26"/>
      <c r="AGQ197" s="26"/>
      <c r="AGR197" s="26"/>
      <c r="AGS197" s="26"/>
      <c r="AGT197" s="26"/>
      <c r="AGU197" s="26"/>
      <c r="AGV197" s="26"/>
      <c r="AGW197" s="26"/>
      <c r="AGX197" s="26"/>
      <c r="AGY197" s="26"/>
      <c r="AGZ197" s="26"/>
      <c r="AHA197" s="26"/>
      <c r="AHB197" s="26"/>
      <c r="AHC197" s="26"/>
      <c r="AHD197" s="26"/>
      <c r="AHE197" s="26"/>
      <c r="AHF197" s="26"/>
      <c r="AHG197" s="26"/>
      <c r="AHH197" s="26"/>
      <c r="AHI197" s="26"/>
      <c r="AHJ197" s="26"/>
      <c r="AHK197" s="26"/>
      <c r="AHL197" s="26"/>
      <c r="AHM197" s="26"/>
      <c r="AHN197" s="26"/>
      <c r="AHO197" s="26"/>
      <c r="AHP197" s="26"/>
      <c r="AHQ197" s="26"/>
      <c r="AHR197" s="26"/>
      <c r="AHS197" s="26"/>
      <c r="AHT197" s="26"/>
      <c r="AHU197" s="26"/>
      <c r="AHV197" s="26"/>
      <c r="AHW197" s="26"/>
      <c r="AHX197" s="26"/>
      <c r="AHY197" s="26"/>
      <c r="AHZ197" s="26"/>
      <c r="AIA197" s="26"/>
      <c r="AIB197" s="26"/>
      <c r="AIC197" s="26"/>
      <c r="AID197" s="26"/>
      <c r="AIE197" s="26"/>
      <c r="AIF197" s="26"/>
      <c r="AIG197" s="26"/>
      <c r="AIH197" s="26"/>
      <c r="AII197" s="26"/>
      <c r="AIJ197" s="26"/>
      <c r="AIK197" s="26"/>
      <c r="AIL197" s="26"/>
      <c r="AIM197" s="26"/>
      <c r="AIN197" s="26"/>
      <c r="AIO197" s="26"/>
      <c r="AIP197" s="26"/>
      <c r="AIQ197" s="26"/>
      <c r="AIR197" s="26"/>
      <c r="AIS197" s="26"/>
      <c r="AIT197" s="26"/>
      <c r="AIU197" s="26"/>
      <c r="AIV197" s="26"/>
      <c r="AIW197" s="26"/>
      <c r="AIX197" s="26"/>
      <c r="AIY197" s="26"/>
      <c r="AIZ197" s="26"/>
      <c r="AJA197" s="26"/>
      <c r="AJB197" s="26"/>
      <c r="AJC197" s="26"/>
      <c r="AJD197" s="26"/>
      <c r="AJE197" s="26"/>
      <c r="AJF197" s="26"/>
      <c r="AJG197" s="26"/>
      <c r="AJH197" s="26"/>
      <c r="AJI197" s="26"/>
      <c r="AJJ197" s="26"/>
      <c r="AJK197" s="26"/>
      <c r="AJL197" s="26"/>
      <c r="AJM197" s="26"/>
      <c r="AJN197" s="26"/>
      <c r="AJO197" s="26"/>
      <c r="AJP197" s="26"/>
      <c r="AJQ197" s="26"/>
      <c r="AJR197" s="26"/>
      <c r="AJS197" s="26"/>
      <c r="AJT197" s="26"/>
      <c r="AJU197" s="26"/>
      <c r="AJV197" s="26"/>
      <c r="AJW197" s="26"/>
      <c r="AJX197" s="26"/>
      <c r="AJY197" s="26"/>
      <c r="AJZ197" s="26"/>
      <c r="AKA197" s="26"/>
      <c r="AKB197" s="26"/>
      <c r="AKC197" s="26"/>
      <c r="AKD197" s="26"/>
      <c r="AKE197" s="26"/>
      <c r="AKF197" s="26"/>
      <c r="AKG197" s="26"/>
      <c r="AKH197" s="26"/>
      <c r="AKI197" s="26"/>
      <c r="AKJ197" s="26"/>
      <c r="AKK197" s="26"/>
      <c r="AKL197" s="26"/>
      <c r="AKM197" s="26"/>
      <c r="AKN197" s="26"/>
      <c r="AKO197" s="26"/>
      <c r="AKP197" s="26"/>
      <c r="AKQ197" s="26"/>
      <c r="AKR197" s="26"/>
      <c r="AKS197" s="26"/>
      <c r="AKT197" s="26"/>
      <c r="AKU197" s="26"/>
      <c r="AKV197" s="26"/>
      <c r="AKW197" s="26"/>
      <c r="AKX197" s="26"/>
      <c r="AKY197" s="26"/>
      <c r="AKZ197" s="26"/>
      <c r="ALA197" s="26"/>
      <c r="ALB197" s="26"/>
      <c r="ALC197" s="26"/>
      <c r="ALD197" s="26"/>
      <c r="ALE197" s="26"/>
      <c r="ALF197" s="26"/>
      <c r="ALG197" s="26"/>
      <c r="ALH197" s="26"/>
      <c r="ALI197" s="26"/>
      <c r="ALJ197" s="26"/>
      <c r="ALK197" s="26"/>
      <c r="ALL197" s="26"/>
      <c r="ALM197" s="26"/>
      <c r="ALN197" s="26"/>
      <c r="ALO197" s="26"/>
      <c r="ALP197" s="26"/>
      <c r="ALQ197" s="26"/>
      <c r="ALR197" s="26"/>
      <c r="ALS197" s="26"/>
      <c r="ALT197" s="26"/>
      <c r="ALU197" s="26"/>
      <c r="ALV197" s="26"/>
      <c r="ALW197" s="26"/>
      <c r="ALX197" s="26"/>
      <c r="ALY197" s="26"/>
      <c r="ALZ197" s="26"/>
      <c r="AMA197" s="26"/>
      <c r="AMB197" s="26"/>
      <c r="AMC197" s="26"/>
      <c r="AMD197" s="26"/>
      <c r="AME197" s="26"/>
      <c r="AMF197" s="26"/>
      <c r="AMG197" s="26"/>
      <c r="AMH197" s="26"/>
      <c r="AMI197" s="26"/>
      <c r="AMJ197" s="26"/>
    </row>
    <row r="198" spans="1:1024" hidden="1">
      <c r="A198" s="27">
        <v>2130001</v>
      </c>
      <c r="B198" s="83" t="s">
        <v>107</v>
      </c>
      <c r="C198" s="27">
        <v>115</v>
      </c>
      <c r="D198" s="41">
        <v>4</v>
      </c>
      <c r="E198" s="44">
        <v>1</v>
      </c>
      <c r="F198" s="43" t="s">
        <v>47</v>
      </c>
      <c r="G198" s="10" t="s">
        <v>70</v>
      </c>
    </row>
    <row r="199" spans="1:1024" hidden="1">
      <c r="A199" s="27">
        <v>2130002</v>
      </c>
      <c r="B199" s="83" t="s">
        <v>103</v>
      </c>
      <c r="C199" s="27">
        <v>100</v>
      </c>
      <c r="D199" s="41">
        <v>1</v>
      </c>
      <c r="E199" s="44">
        <v>1</v>
      </c>
      <c r="F199" s="43" t="s">
        <v>47</v>
      </c>
      <c r="G199" s="10" t="s">
        <v>104</v>
      </c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  <c r="TJ199" s="26"/>
      <c r="TK199" s="26"/>
      <c r="TL199" s="26"/>
      <c r="TM199" s="26"/>
      <c r="TN199" s="26"/>
      <c r="TO199" s="26"/>
      <c r="TP199" s="26"/>
      <c r="TQ199" s="26"/>
      <c r="TR199" s="26"/>
      <c r="TS199" s="26"/>
      <c r="TT199" s="26"/>
      <c r="TU199" s="26"/>
      <c r="TV199" s="26"/>
      <c r="TW199" s="26"/>
      <c r="TX199" s="26"/>
      <c r="TY199" s="26"/>
      <c r="TZ199" s="26"/>
      <c r="UA199" s="26"/>
      <c r="UB199" s="26"/>
      <c r="UC199" s="26"/>
      <c r="UD199" s="26"/>
      <c r="UE199" s="26"/>
      <c r="UF199" s="26"/>
      <c r="UG199" s="26"/>
      <c r="UH199" s="26"/>
      <c r="UI199" s="26"/>
      <c r="UJ199" s="26"/>
      <c r="UK199" s="26"/>
      <c r="UL199" s="26"/>
      <c r="UM199" s="26"/>
      <c r="UN199" s="26"/>
      <c r="UO199" s="26"/>
      <c r="UP199" s="26"/>
      <c r="UQ199" s="26"/>
      <c r="UR199" s="26"/>
      <c r="US199" s="26"/>
      <c r="UT199" s="26"/>
      <c r="UU199" s="26"/>
      <c r="UV199" s="26"/>
      <c r="UW199" s="26"/>
      <c r="UX199" s="26"/>
      <c r="UY199" s="26"/>
      <c r="UZ199" s="26"/>
      <c r="VA199" s="26"/>
      <c r="VB199" s="26"/>
      <c r="VC199" s="26"/>
      <c r="VD199" s="26"/>
      <c r="VE199" s="26"/>
      <c r="VF199" s="26"/>
      <c r="VG199" s="26"/>
      <c r="VH199" s="26"/>
      <c r="VI199" s="26"/>
      <c r="VJ199" s="26"/>
      <c r="VK199" s="26"/>
      <c r="VL199" s="26"/>
      <c r="VM199" s="26"/>
      <c r="VN199" s="26"/>
      <c r="VO199" s="26"/>
      <c r="VP199" s="26"/>
      <c r="VQ199" s="26"/>
      <c r="VR199" s="26"/>
      <c r="VS199" s="26"/>
      <c r="VT199" s="26"/>
      <c r="VU199" s="26"/>
      <c r="VV199" s="26"/>
      <c r="VW199" s="26"/>
      <c r="VX199" s="26"/>
      <c r="VY199" s="26"/>
      <c r="VZ199" s="26"/>
      <c r="WA199" s="26"/>
      <c r="WB199" s="26"/>
      <c r="WC199" s="26"/>
      <c r="WD199" s="26"/>
      <c r="WE199" s="26"/>
      <c r="WF199" s="26"/>
      <c r="WG199" s="26"/>
      <c r="WH199" s="26"/>
      <c r="WI199" s="26"/>
      <c r="WJ199" s="26"/>
      <c r="WK199" s="26"/>
      <c r="WL199" s="26"/>
      <c r="WM199" s="26"/>
      <c r="WN199" s="26"/>
      <c r="WO199" s="26"/>
      <c r="WP199" s="26"/>
      <c r="WQ199" s="26"/>
      <c r="WR199" s="26"/>
      <c r="WS199" s="26"/>
      <c r="WT199" s="26"/>
      <c r="WU199" s="26"/>
      <c r="WV199" s="26"/>
      <c r="WW199" s="26"/>
      <c r="WX199" s="26"/>
      <c r="WY199" s="26"/>
      <c r="WZ199" s="26"/>
      <c r="XA199" s="26"/>
      <c r="XB199" s="26"/>
      <c r="XC199" s="26"/>
      <c r="XD199" s="26"/>
      <c r="XE199" s="26"/>
      <c r="XF199" s="26"/>
      <c r="XG199" s="26"/>
      <c r="XH199" s="26"/>
      <c r="XI199" s="26"/>
      <c r="XJ199" s="26"/>
      <c r="XK199" s="26"/>
      <c r="XL199" s="26"/>
      <c r="XM199" s="26"/>
      <c r="XN199" s="26"/>
      <c r="XO199" s="26"/>
      <c r="XP199" s="26"/>
      <c r="XQ199" s="26"/>
      <c r="XR199" s="26"/>
      <c r="XS199" s="26"/>
      <c r="XT199" s="26"/>
      <c r="XU199" s="26"/>
      <c r="XV199" s="26"/>
      <c r="XW199" s="26"/>
      <c r="XX199" s="26"/>
      <c r="XY199" s="26"/>
      <c r="XZ199" s="26"/>
      <c r="YA199" s="26"/>
      <c r="YB199" s="26"/>
      <c r="YC199" s="26"/>
      <c r="YD199" s="26"/>
      <c r="YE199" s="26"/>
      <c r="YF199" s="26"/>
      <c r="YG199" s="26"/>
      <c r="YH199" s="26"/>
      <c r="YI199" s="26"/>
      <c r="YJ199" s="26"/>
      <c r="YK199" s="26"/>
      <c r="YL199" s="26"/>
      <c r="YM199" s="26"/>
      <c r="YN199" s="26"/>
      <c r="YO199" s="26"/>
      <c r="YP199" s="26"/>
      <c r="YQ199" s="26"/>
      <c r="YR199" s="26"/>
      <c r="YS199" s="26"/>
      <c r="YT199" s="26"/>
      <c r="YU199" s="26"/>
      <c r="YV199" s="26"/>
      <c r="YW199" s="26"/>
      <c r="YX199" s="26"/>
      <c r="YY199" s="26"/>
      <c r="YZ199" s="26"/>
      <c r="ZA199" s="26"/>
      <c r="ZB199" s="26"/>
      <c r="ZC199" s="26"/>
      <c r="ZD199" s="26"/>
      <c r="ZE199" s="26"/>
      <c r="ZF199" s="26"/>
      <c r="ZG199" s="26"/>
      <c r="ZH199" s="26"/>
      <c r="ZI199" s="26"/>
      <c r="ZJ199" s="26"/>
      <c r="ZK199" s="26"/>
      <c r="ZL199" s="26"/>
      <c r="ZM199" s="26"/>
      <c r="ZN199" s="26"/>
      <c r="ZO199" s="26"/>
      <c r="ZP199" s="26"/>
      <c r="ZQ199" s="26"/>
      <c r="ZR199" s="26"/>
      <c r="ZS199" s="26"/>
      <c r="ZT199" s="26"/>
      <c r="ZU199" s="26"/>
      <c r="ZV199" s="26"/>
      <c r="ZW199" s="26"/>
      <c r="ZX199" s="26"/>
      <c r="ZY199" s="26"/>
      <c r="ZZ199" s="26"/>
      <c r="AAA199" s="26"/>
      <c r="AAB199" s="26"/>
      <c r="AAC199" s="26"/>
      <c r="AAD199" s="26"/>
      <c r="AAE199" s="26"/>
      <c r="AAF199" s="26"/>
      <c r="AAG199" s="26"/>
      <c r="AAH199" s="26"/>
      <c r="AAI199" s="26"/>
      <c r="AAJ199" s="26"/>
      <c r="AAK199" s="26"/>
      <c r="AAL199" s="26"/>
      <c r="AAM199" s="26"/>
      <c r="AAN199" s="26"/>
      <c r="AAO199" s="26"/>
      <c r="AAP199" s="26"/>
      <c r="AAQ199" s="26"/>
      <c r="AAR199" s="26"/>
      <c r="AAS199" s="26"/>
      <c r="AAT199" s="26"/>
      <c r="AAU199" s="26"/>
      <c r="AAV199" s="26"/>
      <c r="AAW199" s="26"/>
      <c r="AAX199" s="26"/>
      <c r="AAY199" s="26"/>
      <c r="AAZ199" s="26"/>
      <c r="ABA199" s="26"/>
      <c r="ABB199" s="26"/>
      <c r="ABC199" s="26"/>
      <c r="ABD199" s="26"/>
      <c r="ABE199" s="26"/>
      <c r="ABF199" s="26"/>
      <c r="ABG199" s="26"/>
      <c r="ABH199" s="26"/>
      <c r="ABI199" s="26"/>
      <c r="ABJ199" s="26"/>
      <c r="ABK199" s="26"/>
      <c r="ABL199" s="26"/>
      <c r="ABM199" s="26"/>
      <c r="ABN199" s="26"/>
      <c r="ABO199" s="26"/>
      <c r="ABP199" s="26"/>
      <c r="ABQ199" s="26"/>
      <c r="ABR199" s="26"/>
      <c r="ABS199" s="26"/>
      <c r="ABT199" s="26"/>
      <c r="ABU199" s="26"/>
      <c r="ABV199" s="26"/>
      <c r="ABW199" s="26"/>
      <c r="ABX199" s="26"/>
      <c r="ABY199" s="26"/>
      <c r="ABZ199" s="26"/>
      <c r="ACA199" s="26"/>
      <c r="ACB199" s="26"/>
      <c r="ACC199" s="26"/>
      <c r="ACD199" s="26"/>
      <c r="ACE199" s="26"/>
      <c r="ACF199" s="26"/>
      <c r="ACG199" s="26"/>
      <c r="ACH199" s="26"/>
      <c r="ACI199" s="26"/>
      <c r="ACJ199" s="26"/>
      <c r="ACK199" s="26"/>
      <c r="ACL199" s="26"/>
      <c r="ACM199" s="26"/>
      <c r="ACN199" s="26"/>
      <c r="ACO199" s="26"/>
      <c r="ACP199" s="26"/>
      <c r="ACQ199" s="26"/>
      <c r="ACR199" s="26"/>
      <c r="ACS199" s="26"/>
      <c r="ACT199" s="26"/>
      <c r="ACU199" s="26"/>
      <c r="ACV199" s="26"/>
      <c r="ACW199" s="26"/>
      <c r="ACX199" s="26"/>
      <c r="ACY199" s="26"/>
      <c r="ACZ199" s="26"/>
      <c r="ADA199" s="26"/>
      <c r="ADB199" s="26"/>
      <c r="ADC199" s="26"/>
      <c r="ADD199" s="26"/>
      <c r="ADE199" s="26"/>
      <c r="ADF199" s="26"/>
      <c r="ADG199" s="26"/>
      <c r="ADH199" s="26"/>
      <c r="ADI199" s="26"/>
      <c r="ADJ199" s="26"/>
      <c r="ADK199" s="26"/>
      <c r="ADL199" s="26"/>
      <c r="ADM199" s="26"/>
      <c r="ADN199" s="26"/>
      <c r="ADO199" s="26"/>
      <c r="ADP199" s="26"/>
      <c r="ADQ199" s="26"/>
      <c r="ADR199" s="26"/>
      <c r="ADS199" s="26"/>
      <c r="ADT199" s="26"/>
      <c r="ADU199" s="26"/>
      <c r="ADV199" s="26"/>
      <c r="ADW199" s="26"/>
      <c r="ADX199" s="26"/>
      <c r="ADY199" s="26"/>
      <c r="ADZ199" s="26"/>
      <c r="AEA199" s="26"/>
      <c r="AEB199" s="26"/>
      <c r="AEC199" s="26"/>
      <c r="AED199" s="26"/>
      <c r="AEE199" s="26"/>
      <c r="AEF199" s="26"/>
      <c r="AEG199" s="26"/>
      <c r="AEH199" s="26"/>
      <c r="AEI199" s="26"/>
      <c r="AEJ199" s="26"/>
      <c r="AEK199" s="26"/>
      <c r="AEL199" s="26"/>
      <c r="AEM199" s="26"/>
      <c r="AEN199" s="26"/>
      <c r="AEO199" s="26"/>
      <c r="AEP199" s="26"/>
      <c r="AEQ199" s="26"/>
      <c r="AER199" s="26"/>
      <c r="AES199" s="26"/>
      <c r="AET199" s="26"/>
      <c r="AEU199" s="26"/>
      <c r="AEV199" s="26"/>
      <c r="AEW199" s="26"/>
      <c r="AEX199" s="26"/>
      <c r="AEY199" s="26"/>
      <c r="AEZ199" s="26"/>
      <c r="AFA199" s="26"/>
      <c r="AFB199" s="26"/>
      <c r="AFC199" s="26"/>
      <c r="AFD199" s="26"/>
      <c r="AFE199" s="26"/>
      <c r="AFF199" s="26"/>
      <c r="AFG199" s="26"/>
      <c r="AFH199" s="26"/>
      <c r="AFI199" s="26"/>
      <c r="AFJ199" s="26"/>
      <c r="AFK199" s="26"/>
      <c r="AFL199" s="26"/>
      <c r="AFM199" s="26"/>
      <c r="AFN199" s="26"/>
      <c r="AFO199" s="26"/>
      <c r="AFP199" s="26"/>
      <c r="AFQ199" s="26"/>
      <c r="AFR199" s="26"/>
      <c r="AFS199" s="26"/>
      <c r="AFT199" s="26"/>
      <c r="AFU199" s="26"/>
      <c r="AFV199" s="26"/>
      <c r="AFW199" s="26"/>
      <c r="AFX199" s="26"/>
      <c r="AFY199" s="26"/>
      <c r="AFZ199" s="26"/>
      <c r="AGA199" s="26"/>
      <c r="AGB199" s="26"/>
      <c r="AGC199" s="26"/>
      <c r="AGD199" s="26"/>
      <c r="AGE199" s="26"/>
      <c r="AGF199" s="26"/>
      <c r="AGG199" s="26"/>
      <c r="AGH199" s="26"/>
      <c r="AGI199" s="26"/>
      <c r="AGJ199" s="26"/>
      <c r="AGK199" s="26"/>
      <c r="AGL199" s="26"/>
      <c r="AGM199" s="26"/>
      <c r="AGN199" s="26"/>
      <c r="AGO199" s="26"/>
      <c r="AGP199" s="26"/>
      <c r="AGQ199" s="26"/>
      <c r="AGR199" s="26"/>
      <c r="AGS199" s="26"/>
      <c r="AGT199" s="26"/>
      <c r="AGU199" s="26"/>
      <c r="AGV199" s="26"/>
      <c r="AGW199" s="26"/>
      <c r="AGX199" s="26"/>
      <c r="AGY199" s="26"/>
      <c r="AGZ199" s="26"/>
      <c r="AHA199" s="26"/>
      <c r="AHB199" s="26"/>
      <c r="AHC199" s="26"/>
      <c r="AHD199" s="26"/>
      <c r="AHE199" s="26"/>
      <c r="AHF199" s="26"/>
      <c r="AHG199" s="26"/>
      <c r="AHH199" s="26"/>
      <c r="AHI199" s="26"/>
      <c r="AHJ199" s="26"/>
      <c r="AHK199" s="26"/>
      <c r="AHL199" s="26"/>
      <c r="AHM199" s="26"/>
      <c r="AHN199" s="26"/>
      <c r="AHO199" s="26"/>
      <c r="AHP199" s="26"/>
      <c r="AHQ199" s="26"/>
      <c r="AHR199" s="26"/>
      <c r="AHS199" s="26"/>
      <c r="AHT199" s="26"/>
      <c r="AHU199" s="26"/>
      <c r="AHV199" s="26"/>
      <c r="AHW199" s="26"/>
      <c r="AHX199" s="26"/>
      <c r="AHY199" s="26"/>
      <c r="AHZ199" s="26"/>
      <c r="AIA199" s="26"/>
      <c r="AIB199" s="26"/>
      <c r="AIC199" s="26"/>
      <c r="AID199" s="26"/>
      <c r="AIE199" s="26"/>
      <c r="AIF199" s="26"/>
      <c r="AIG199" s="26"/>
      <c r="AIH199" s="26"/>
      <c r="AII199" s="26"/>
      <c r="AIJ199" s="26"/>
      <c r="AIK199" s="26"/>
      <c r="AIL199" s="26"/>
      <c r="AIM199" s="26"/>
      <c r="AIN199" s="26"/>
      <c r="AIO199" s="26"/>
      <c r="AIP199" s="26"/>
      <c r="AIQ199" s="26"/>
      <c r="AIR199" s="26"/>
      <c r="AIS199" s="26"/>
      <c r="AIT199" s="26"/>
      <c r="AIU199" s="26"/>
      <c r="AIV199" s="26"/>
      <c r="AIW199" s="26"/>
      <c r="AIX199" s="26"/>
      <c r="AIY199" s="26"/>
      <c r="AIZ199" s="26"/>
      <c r="AJA199" s="26"/>
      <c r="AJB199" s="26"/>
      <c r="AJC199" s="26"/>
      <c r="AJD199" s="26"/>
      <c r="AJE199" s="26"/>
      <c r="AJF199" s="26"/>
      <c r="AJG199" s="26"/>
      <c r="AJH199" s="26"/>
      <c r="AJI199" s="26"/>
      <c r="AJJ199" s="26"/>
      <c r="AJK199" s="26"/>
      <c r="AJL199" s="26"/>
      <c r="AJM199" s="26"/>
      <c r="AJN199" s="26"/>
      <c r="AJO199" s="26"/>
      <c r="AJP199" s="26"/>
      <c r="AJQ199" s="26"/>
      <c r="AJR199" s="26"/>
      <c r="AJS199" s="26"/>
      <c r="AJT199" s="26"/>
      <c r="AJU199" s="26"/>
      <c r="AJV199" s="26"/>
      <c r="AJW199" s="26"/>
      <c r="AJX199" s="26"/>
      <c r="AJY199" s="26"/>
      <c r="AJZ199" s="26"/>
      <c r="AKA199" s="26"/>
      <c r="AKB199" s="26"/>
      <c r="AKC199" s="26"/>
      <c r="AKD199" s="26"/>
      <c r="AKE199" s="26"/>
      <c r="AKF199" s="26"/>
      <c r="AKG199" s="26"/>
      <c r="AKH199" s="26"/>
      <c r="AKI199" s="26"/>
      <c r="AKJ199" s="26"/>
      <c r="AKK199" s="26"/>
      <c r="AKL199" s="26"/>
      <c r="AKM199" s="26"/>
      <c r="AKN199" s="26"/>
      <c r="AKO199" s="26"/>
      <c r="AKP199" s="26"/>
      <c r="AKQ199" s="26"/>
      <c r="AKR199" s="26"/>
      <c r="AKS199" s="26"/>
      <c r="AKT199" s="26"/>
      <c r="AKU199" s="26"/>
      <c r="AKV199" s="26"/>
      <c r="AKW199" s="26"/>
      <c r="AKX199" s="26"/>
      <c r="AKY199" s="26"/>
      <c r="AKZ199" s="26"/>
      <c r="ALA199" s="26"/>
      <c r="ALB199" s="26"/>
      <c r="ALC199" s="26"/>
      <c r="ALD199" s="26"/>
      <c r="ALE199" s="26"/>
      <c r="ALF199" s="26"/>
      <c r="ALG199" s="26"/>
      <c r="ALH199" s="26"/>
      <c r="ALI199" s="26"/>
      <c r="ALJ199" s="26"/>
      <c r="ALK199" s="26"/>
      <c r="ALL199" s="26"/>
      <c r="ALM199" s="26"/>
      <c r="ALN199" s="26"/>
      <c r="ALO199" s="26"/>
      <c r="ALP199" s="26"/>
      <c r="ALQ199" s="26"/>
      <c r="ALR199" s="26"/>
      <c r="ALS199" s="26"/>
      <c r="ALT199" s="26"/>
      <c r="ALU199" s="26"/>
      <c r="ALV199" s="26"/>
      <c r="ALW199" s="26"/>
      <c r="ALX199" s="26"/>
      <c r="ALY199" s="26"/>
      <c r="ALZ199" s="26"/>
      <c r="AMA199" s="26"/>
      <c r="AMB199" s="26"/>
      <c r="AMC199" s="26"/>
      <c r="AMD199" s="26"/>
      <c r="AME199" s="26"/>
      <c r="AMF199" s="26"/>
      <c r="AMG199" s="26"/>
      <c r="AMH199" s="26"/>
      <c r="AMI199" s="26"/>
      <c r="AMJ199" s="26"/>
    </row>
    <row r="200" spans="1:1024" hidden="1">
      <c r="A200" s="27">
        <v>2130003</v>
      </c>
      <c r="B200" s="83" t="s">
        <v>106</v>
      </c>
      <c r="C200" s="27">
        <v>170</v>
      </c>
      <c r="D200" s="41">
        <v>1</v>
      </c>
      <c r="E200" s="44">
        <v>2</v>
      </c>
      <c r="F200" s="47" t="s">
        <v>50</v>
      </c>
      <c r="G200" s="10" t="s">
        <v>54</v>
      </c>
    </row>
    <row r="201" spans="1:1024" hidden="1">
      <c r="A201" s="27">
        <v>2130004</v>
      </c>
      <c r="B201" s="83" t="s">
        <v>312</v>
      </c>
      <c r="C201" s="27">
        <v>40</v>
      </c>
      <c r="D201" s="41">
        <v>1</v>
      </c>
      <c r="E201" s="44">
        <v>2</v>
      </c>
      <c r="F201" s="43" t="s">
        <v>50</v>
      </c>
      <c r="G201" s="10" t="s">
        <v>80</v>
      </c>
    </row>
    <row r="202" spans="1:1024" hidden="1">
      <c r="A202" s="27">
        <v>2130005</v>
      </c>
      <c r="B202" s="83" t="s">
        <v>99</v>
      </c>
      <c r="C202" s="27">
        <v>60</v>
      </c>
      <c r="D202" s="41">
        <v>2</v>
      </c>
      <c r="E202" s="44">
        <v>2</v>
      </c>
      <c r="F202" s="43" t="s">
        <v>50</v>
      </c>
      <c r="G202" s="84" t="s">
        <v>291</v>
      </c>
    </row>
    <row r="203" spans="1:1024" hidden="1">
      <c r="A203" s="27">
        <v>2130007</v>
      </c>
      <c r="B203" s="83" t="s">
        <v>101</v>
      </c>
      <c r="C203" s="27">
        <v>40</v>
      </c>
      <c r="D203" s="41">
        <v>1</v>
      </c>
      <c r="E203" s="44">
        <v>1</v>
      </c>
      <c r="F203" s="43" t="s">
        <v>47</v>
      </c>
      <c r="G203" s="10" t="s">
        <v>102</v>
      </c>
    </row>
    <row r="204" spans="1:1024" hidden="1">
      <c r="A204" s="27">
        <v>2130008</v>
      </c>
      <c r="B204" s="83" t="s">
        <v>313</v>
      </c>
      <c r="C204" s="27">
        <v>80</v>
      </c>
      <c r="D204" s="41">
        <v>2</v>
      </c>
      <c r="E204" s="27">
        <v>1</v>
      </c>
      <c r="F204" s="46" t="s">
        <v>47</v>
      </c>
      <c r="G204" s="86" t="s">
        <v>105</v>
      </c>
    </row>
    <row r="205" spans="1:1024" hidden="1">
      <c r="A205" s="27">
        <v>2130009</v>
      </c>
      <c r="B205" s="83" t="s">
        <v>314</v>
      </c>
      <c r="C205" s="27">
        <v>50</v>
      </c>
      <c r="D205" s="41">
        <v>1</v>
      </c>
      <c r="E205" s="27">
        <v>2</v>
      </c>
      <c r="F205" s="46" t="s">
        <v>50</v>
      </c>
      <c r="G205" s="86" t="s">
        <v>48</v>
      </c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  <c r="MA205" s="26"/>
      <c r="MB205" s="26"/>
      <c r="MC205" s="26"/>
      <c r="MD205" s="26"/>
      <c r="ME205" s="26"/>
      <c r="MF205" s="26"/>
      <c r="MG205" s="26"/>
      <c r="MH205" s="26"/>
      <c r="MI205" s="26"/>
      <c r="MJ205" s="26"/>
      <c r="MK205" s="26"/>
      <c r="ML205" s="26"/>
      <c r="MM205" s="26"/>
      <c r="MN205" s="26"/>
      <c r="MO205" s="26"/>
      <c r="MP205" s="26"/>
      <c r="MQ205" s="26"/>
      <c r="MR205" s="26"/>
      <c r="MS205" s="26"/>
      <c r="MT205" s="26"/>
      <c r="MU205" s="26"/>
      <c r="MV205" s="26"/>
      <c r="MW205" s="26"/>
      <c r="MX205" s="26"/>
      <c r="MY205" s="26"/>
      <c r="MZ205" s="26"/>
      <c r="NA205" s="26"/>
      <c r="NB205" s="26"/>
      <c r="NC205" s="26"/>
      <c r="ND205" s="26"/>
      <c r="NE205" s="26"/>
      <c r="NF205" s="26"/>
      <c r="NG205" s="26"/>
      <c r="NH205" s="26"/>
      <c r="NI205" s="26"/>
      <c r="NJ205" s="26"/>
      <c r="NK205" s="26"/>
      <c r="NL205" s="26"/>
      <c r="NM205" s="26"/>
      <c r="NN205" s="26"/>
      <c r="NO205" s="26"/>
      <c r="NP205" s="26"/>
      <c r="NQ205" s="26"/>
      <c r="NR205" s="26"/>
      <c r="NS205" s="26"/>
      <c r="NT205" s="26"/>
      <c r="NU205" s="26"/>
      <c r="NV205" s="26"/>
      <c r="NW205" s="26"/>
      <c r="NX205" s="26"/>
      <c r="NY205" s="26"/>
      <c r="NZ205" s="26"/>
      <c r="OA205" s="26"/>
      <c r="OB205" s="26"/>
      <c r="OC205" s="26"/>
      <c r="OD205" s="26"/>
      <c r="OE205" s="26"/>
      <c r="OF205" s="26"/>
      <c r="OG205" s="26"/>
      <c r="OH205" s="26"/>
      <c r="OI205" s="26"/>
      <c r="OJ205" s="26"/>
      <c r="OK205" s="26"/>
      <c r="OL205" s="26"/>
      <c r="OM205" s="26"/>
      <c r="ON205" s="26"/>
      <c r="OO205" s="26"/>
      <c r="OP205" s="26"/>
      <c r="OQ205" s="26"/>
      <c r="OR205" s="26"/>
      <c r="OS205" s="26"/>
      <c r="OT205" s="26"/>
      <c r="OU205" s="26"/>
      <c r="OV205" s="26"/>
      <c r="OW205" s="26"/>
      <c r="OX205" s="26"/>
      <c r="OY205" s="26"/>
      <c r="OZ205" s="26"/>
      <c r="PA205" s="26"/>
      <c r="PB205" s="26"/>
      <c r="PC205" s="26"/>
      <c r="PD205" s="26"/>
      <c r="PE205" s="26"/>
      <c r="PF205" s="26"/>
      <c r="PG205" s="26"/>
      <c r="PH205" s="26"/>
      <c r="PI205" s="26"/>
      <c r="PJ205" s="26"/>
      <c r="PK205" s="26"/>
      <c r="PL205" s="26"/>
      <c r="PM205" s="26"/>
      <c r="PN205" s="26"/>
      <c r="PO205" s="26"/>
      <c r="PP205" s="26"/>
      <c r="PQ205" s="26"/>
      <c r="PR205" s="26"/>
      <c r="PS205" s="26"/>
      <c r="PT205" s="26"/>
      <c r="PU205" s="26"/>
      <c r="PV205" s="26"/>
      <c r="PW205" s="26"/>
      <c r="PX205" s="26"/>
      <c r="PY205" s="26"/>
      <c r="PZ205" s="26"/>
      <c r="QA205" s="26"/>
      <c r="QB205" s="26"/>
      <c r="QC205" s="26"/>
      <c r="QD205" s="26"/>
      <c r="QE205" s="26"/>
      <c r="QF205" s="26"/>
      <c r="QG205" s="26"/>
      <c r="QH205" s="26"/>
      <c r="QI205" s="26"/>
      <c r="QJ205" s="26"/>
      <c r="QK205" s="26"/>
      <c r="QL205" s="26"/>
      <c r="QM205" s="26"/>
      <c r="QN205" s="26"/>
      <c r="QO205" s="26"/>
      <c r="QP205" s="26"/>
      <c r="QQ205" s="26"/>
      <c r="QR205" s="26"/>
      <c r="QS205" s="26"/>
      <c r="QT205" s="26"/>
      <c r="QU205" s="26"/>
      <c r="QV205" s="26"/>
      <c r="QW205" s="26"/>
      <c r="QX205" s="26"/>
      <c r="QY205" s="26"/>
      <c r="QZ205" s="26"/>
      <c r="RA205" s="26"/>
      <c r="RB205" s="26"/>
      <c r="RC205" s="26"/>
      <c r="RD205" s="26"/>
      <c r="RE205" s="26"/>
      <c r="RF205" s="26"/>
      <c r="RG205" s="26"/>
      <c r="RH205" s="26"/>
      <c r="RI205" s="26"/>
      <c r="RJ205" s="26"/>
      <c r="RK205" s="26"/>
      <c r="RL205" s="26"/>
      <c r="RM205" s="26"/>
      <c r="RN205" s="26"/>
      <c r="RO205" s="26"/>
      <c r="RP205" s="26"/>
      <c r="RQ205" s="26"/>
      <c r="RR205" s="26"/>
      <c r="RS205" s="26"/>
      <c r="RT205" s="26"/>
      <c r="RU205" s="26"/>
      <c r="RV205" s="26"/>
      <c r="RW205" s="26"/>
      <c r="RX205" s="26"/>
      <c r="RY205" s="26"/>
      <c r="RZ205" s="26"/>
      <c r="SA205" s="26"/>
      <c r="SB205" s="26"/>
      <c r="SC205" s="26"/>
      <c r="SD205" s="26"/>
      <c r="SE205" s="26"/>
      <c r="SF205" s="26"/>
      <c r="SG205" s="26"/>
      <c r="SH205" s="26"/>
      <c r="SI205" s="26"/>
      <c r="SJ205" s="26"/>
      <c r="SK205" s="26"/>
      <c r="SL205" s="26"/>
      <c r="SM205" s="26"/>
      <c r="SN205" s="26"/>
      <c r="SO205" s="26"/>
      <c r="SP205" s="26"/>
      <c r="SQ205" s="26"/>
      <c r="SR205" s="26"/>
      <c r="SS205" s="26"/>
      <c r="ST205" s="26"/>
      <c r="SU205" s="26"/>
      <c r="SV205" s="26"/>
      <c r="SW205" s="26"/>
      <c r="SX205" s="26"/>
      <c r="SY205" s="26"/>
      <c r="SZ205" s="26"/>
      <c r="TA205" s="26"/>
      <c r="TB205" s="26"/>
      <c r="TC205" s="26"/>
      <c r="TD205" s="26"/>
      <c r="TE205" s="26"/>
      <c r="TF205" s="26"/>
      <c r="TG205" s="26"/>
      <c r="TH205" s="26"/>
      <c r="TI205" s="26"/>
      <c r="TJ205" s="26"/>
      <c r="TK205" s="26"/>
      <c r="TL205" s="26"/>
      <c r="TM205" s="26"/>
      <c r="TN205" s="26"/>
      <c r="TO205" s="26"/>
      <c r="TP205" s="26"/>
      <c r="TQ205" s="26"/>
      <c r="TR205" s="26"/>
      <c r="TS205" s="26"/>
      <c r="TT205" s="26"/>
      <c r="TU205" s="26"/>
      <c r="TV205" s="26"/>
      <c r="TW205" s="26"/>
      <c r="TX205" s="26"/>
      <c r="TY205" s="26"/>
      <c r="TZ205" s="26"/>
      <c r="UA205" s="26"/>
      <c r="UB205" s="26"/>
      <c r="UC205" s="26"/>
      <c r="UD205" s="26"/>
      <c r="UE205" s="26"/>
      <c r="UF205" s="26"/>
      <c r="UG205" s="26"/>
      <c r="UH205" s="26"/>
      <c r="UI205" s="26"/>
      <c r="UJ205" s="26"/>
      <c r="UK205" s="26"/>
      <c r="UL205" s="26"/>
      <c r="UM205" s="26"/>
      <c r="UN205" s="26"/>
      <c r="UO205" s="26"/>
      <c r="UP205" s="26"/>
      <c r="UQ205" s="26"/>
      <c r="UR205" s="26"/>
      <c r="US205" s="26"/>
      <c r="UT205" s="26"/>
      <c r="UU205" s="26"/>
      <c r="UV205" s="26"/>
      <c r="UW205" s="26"/>
      <c r="UX205" s="26"/>
      <c r="UY205" s="26"/>
      <c r="UZ205" s="26"/>
      <c r="VA205" s="26"/>
      <c r="VB205" s="26"/>
      <c r="VC205" s="26"/>
      <c r="VD205" s="26"/>
      <c r="VE205" s="26"/>
      <c r="VF205" s="26"/>
      <c r="VG205" s="26"/>
      <c r="VH205" s="26"/>
      <c r="VI205" s="26"/>
      <c r="VJ205" s="26"/>
      <c r="VK205" s="26"/>
      <c r="VL205" s="26"/>
      <c r="VM205" s="26"/>
      <c r="VN205" s="26"/>
      <c r="VO205" s="26"/>
      <c r="VP205" s="26"/>
      <c r="VQ205" s="26"/>
      <c r="VR205" s="26"/>
      <c r="VS205" s="26"/>
      <c r="VT205" s="26"/>
      <c r="VU205" s="26"/>
      <c r="VV205" s="26"/>
      <c r="VW205" s="26"/>
      <c r="VX205" s="26"/>
      <c r="VY205" s="26"/>
      <c r="VZ205" s="26"/>
      <c r="WA205" s="26"/>
      <c r="WB205" s="26"/>
      <c r="WC205" s="26"/>
      <c r="WD205" s="26"/>
      <c r="WE205" s="26"/>
      <c r="WF205" s="26"/>
      <c r="WG205" s="26"/>
      <c r="WH205" s="26"/>
      <c r="WI205" s="26"/>
      <c r="WJ205" s="26"/>
      <c r="WK205" s="26"/>
      <c r="WL205" s="26"/>
      <c r="WM205" s="26"/>
      <c r="WN205" s="26"/>
      <c r="WO205" s="26"/>
      <c r="WP205" s="26"/>
      <c r="WQ205" s="26"/>
      <c r="WR205" s="26"/>
      <c r="WS205" s="26"/>
      <c r="WT205" s="26"/>
      <c r="WU205" s="26"/>
      <c r="WV205" s="26"/>
      <c r="WW205" s="26"/>
      <c r="WX205" s="26"/>
      <c r="WY205" s="26"/>
      <c r="WZ205" s="26"/>
      <c r="XA205" s="26"/>
      <c r="XB205" s="26"/>
      <c r="XC205" s="26"/>
      <c r="XD205" s="26"/>
      <c r="XE205" s="26"/>
      <c r="XF205" s="26"/>
      <c r="XG205" s="26"/>
      <c r="XH205" s="26"/>
      <c r="XI205" s="26"/>
      <c r="XJ205" s="26"/>
      <c r="XK205" s="26"/>
      <c r="XL205" s="26"/>
      <c r="XM205" s="26"/>
      <c r="XN205" s="26"/>
      <c r="XO205" s="26"/>
      <c r="XP205" s="26"/>
      <c r="XQ205" s="26"/>
      <c r="XR205" s="26"/>
      <c r="XS205" s="26"/>
      <c r="XT205" s="26"/>
      <c r="XU205" s="26"/>
      <c r="XV205" s="26"/>
      <c r="XW205" s="26"/>
      <c r="XX205" s="26"/>
      <c r="XY205" s="26"/>
      <c r="XZ205" s="26"/>
      <c r="YA205" s="26"/>
      <c r="YB205" s="26"/>
      <c r="YC205" s="26"/>
      <c r="YD205" s="26"/>
      <c r="YE205" s="26"/>
      <c r="YF205" s="26"/>
      <c r="YG205" s="26"/>
      <c r="YH205" s="26"/>
      <c r="YI205" s="26"/>
      <c r="YJ205" s="26"/>
      <c r="YK205" s="26"/>
      <c r="YL205" s="26"/>
      <c r="YM205" s="26"/>
      <c r="YN205" s="26"/>
      <c r="YO205" s="26"/>
      <c r="YP205" s="26"/>
      <c r="YQ205" s="26"/>
      <c r="YR205" s="26"/>
      <c r="YS205" s="26"/>
      <c r="YT205" s="26"/>
      <c r="YU205" s="26"/>
      <c r="YV205" s="26"/>
      <c r="YW205" s="26"/>
      <c r="YX205" s="26"/>
      <c r="YY205" s="26"/>
      <c r="YZ205" s="26"/>
      <c r="ZA205" s="26"/>
      <c r="ZB205" s="26"/>
      <c r="ZC205" s="26"/>
      <c r="ZD205" s="26"/>
      <c r="ZE205" s="26"/>
      <c r="ZF205" s="26"/>
      <c r="ZG205" s="26"/>
      <c r="ZH205" s="26"/>
      <c r="ZI205" s="26"/>
      <c r="ZJ205" s="26"/>
      <c r="ZK205" s="26"/>
      <c r="ZL205" s="26"/>
      <c r="ZM205" s="26"/>
      <c r="ZN205" s="26"/>
      <c r="ZO205" s="26"/>
      <c r="ZP205" s="26"/>
      <c r="ZQ205" s="26"/>
      <c r="ZR205" s="26"/>
      <c r="ZS205" s="26"/>
      <c r="ZT205" s="26"/>
      <c r="ZU205" s="26"/>
      <c r="ZV205" s="26"/>
      <c r="ZW205" s="26"/>
      <c r="ZX205" s="26"/>
      <c r="ZY205" s="26"/>
      <c r="ZZ205" s="26"/>
      <c r="AAA205" s="26"/>
      <c r="AAB205" s="26"/>
      <c r="AAC205" s="26"/>
      <c r="AAD205" s="26"/>
      <c r="AAE205" s="26"/>
      <c r="AAF205" s="26"/>
      <c r="AAG205" s="26"/>
      <c r="AAH205" s="26"/>
      <c r="AAI205" s="26"/>
      <c r="AAJ205" s="26"/>
      <c r="AAK205" s="26"/>
      <c r="AAL205" s="26"/>
      <c r="AAM205" s="26"/>
      <c r="AAN205" s="26"/>
      <c r="AAO205" s="26"/>
      <c r="AAP205" s="26"/>
      <c r="AAQ205" s="26"/>
      <c r="AAR205" s="26"/>
      <c r="AAS205" s="26"/>
      <c r="AAT205" s="26"/>
      <c r="AAU205" s="26"/>
      <c r="AAV205" s="26"/>
      <c r="AAW205" s="26"/>
      <c r="AAX205" s="26"/>
      <c r="AAY205" s="26"/>
      <c r="AAZ205" s="26"/>
      <c r="ABA205" s="26"/>
      <c r="ABB205" s="26"/>
      <c r="ABC205" s="26"/>
      <c r="ABD205" s="26"/>
      <c r="ABE205" s="26"/>
      <c r="ABF205" s="26"/>
      <c r="ABG205" s="26"/>
      <c r="ABH205" s="26"/>
      <c r="ABI205" s="26"/>
      <c r="ABJ205" s="26"/>
      <c r="ABK205" s="26"/>
      <c r="ABL205" s="26"/>
      <c r="ABM205" s="26"/>
      <c r="ABN205" s="26"/>
      <c r="ABO205" s="26"/>
      <c r="ABP205" s="26"/>
      <c r="ABQ205" s="26"/>
      <c r="ABR205" s="26"/>
      <c r="ABS205" s="26"/>
      <c r="ABT205" s="26"/>
      <c r="ABU205" s="26"/>
      <c r="ABV205" s="26"/>
      <c r="ABW205" s="26"/>
      <c r="ABX205" s="26"/>
      <c r="ABY205" s="26"/>
      <c r="ABZ205" s="26"/>
      <c r="ACA205" s="26"/>
      <c r="ACB205" s="26"/>
      <c r="ACC205" s="26"/>
      <c r="ACD205" s="26"/>
      <c r="ACE205" s="26"/>
      <c r="ACF205" s="26"/>
      <c r="ACG205" s="26"/>
      <c r="ACH205" s="26"/>
      <c r="ACI205" s="26"/>
      <c r="ACJ205" s="26"/>
      <c r="ACK205" s="26"/>
      <c r="ACL205" s="26"/>
      <c r="ACM205" s="26"/>
      <c r="ACN205" s="26"/>
      <c r="ACO205" s="26"/>
      <c r="ACP205" s="26"/>
      <c r="ACQ205" s="26"/>
      <c r="ACR205" s="26"/>
      <c r="ACS205" s="26"/>
      <c r="ACT205" s="26"/>
      <c r="ACU205" s="26"/>
      <c r="ACV205" s="26"/>
      <c r="ACW205" s="26"/>
      <c r="ACX205" s="26"/>
      <c r="ACY205" s="26"/>
      <c r="ACZ205" s="26"/>
      <c r="ADA205" s="26"/>
      <c r="ADB205" s="26"/>
      <c r="ADC205" s="26"/>
      <c r="ADD205" s="26"/>
      <c r="ADE205" s="26"/>
      <c r="ADF205" s="26"/>
      <c r="ADG205" s="26"/>
      <c r="ADH205" s="26"/>
      <c r="ADI205" s="26"/>
      <c r="ADJ205" s="26"/>
      <c r="ADK205" s="26"/>
      <c r="ADL205" s="26"/>
      <c r="ADM205" s="26"/>
      <c r="ADN205" s="26"/>
      <c r="ADO205" s="26"/>
      <c r="ADP205" s="26"/>
      <c r="ADQ205" s="26"/>
      <c r="ADR205" s="26"/>
      <c r="ADS205" s="26"/>
      <c r="ADT205" s="26"/>
      <c r="ADU205" s="26"/>
      <c r="ADV205" s="26"/>
      <c r="ADW205" s="26"/>
      <c r="ADX205" s="26"/>
      <c r="ADY205" s="26"/>
      <c r="ADZ205" s="26"/>
      <c r="AEA205" s="26"/>
      <c r="AEB205" s="26"/>
      <c r="AEC205" s="26"/>
      <c r="AED205" s="26"/>
      <c r="AEE205" s="26"/>
      <c r="AEF205" s="26"/>
      <c r="AEG205" s="26"/>
      <c r="AEH205" s="26"/>
      <c r="AEI205" s="26"/>
      <c r="AEJ205" s="26"/>
      <c r="AEK205" s="26"/>
      <c r="AEL205" s="26"/>
      <c r="AEM205" s="26"/>
      <c r="AEN205" s="26"/>
      <c r="AEO205" s="26"/>
      <c r="AEP205" s="26"/>
      <c r="AEQ205" s="26"/>
      <c r="AER205" s="26"/>
      <c r="AES205" s="26"/>
      <c r="AET205" s="26"/>
      <c r="AEU205" s="26"/>
      <c r="AEV205" s="26"/>
      <c r="AEW205" s="26"/>
      <c r="AEX205" s="26"/>
      <c r="AEY205" s="26"/>
      <c r="AEZ205" s="26"/>
      <c r="AFA205" s="26"/>
      <c r="AFB205" s="26"/>
      <c r="AFC205" s="26"/>
      <c r="AFD205" s="26"/>
      <c r="AFE205" s="26"/>
      <c r="AFF205" s="26"/>
      <c r="AFG205" s="26"/>
      <c r="AFH205" s="26"/>
      <c r="AFI205" s="26"/>
      <c r="AFJ205" s="26"/>
      <c r="AFK205" s="26"/>
      <c r="AFL205" s="26"/>
      <c r="AFM205" s="26"/>
      <c r="AFN205" s="26"/>
      <c r="AFO205" s="26"/>
      <c r="AFP205" s="26"/>
      <c r="AFQ205" s="26"/>
      <c r="AFR205" s="26"/>
      <c r="AFS205" s="26"/>
      <c r="AFT205" s="26"/>
      <c r="AFU205" s="26"/>
      <c r="AFV205" s="26"/>
      <c r="AFW205" s="26"/>
      <c r="AFX205" s="26"/>
      <c r="AFY205" s="26"/>
      <c r="AFZ205" s="26"/>
      <c r="AGA205" s="26"/>
      <c r="AGB205" s="26"/>
      <c r="AGC205" s="26"/>
      <c r="AGD205" s="26"/>
      <c r="AGE205" s="26"/>
      <c r="AGF205" s="26"/>
      <c r="AGG205" s="26"/>
      <c r="AGH205" s="26"/>
      <c r="AGI205" s="26"/>
      <c r="AGJ205" s="26"/>
      <c r="AGK205" s="26"/>
      <c r="AGL205" s="26"/>
      <c r="AGM205" s="26"/>
      <c r="AGN205" s="26"/>
      <c r="AGO205" s="26"/>
      <c r="AGP205" s="26"/>
      <c r="AGQ205" s="26"/>
      <c r="AGR205" s="26"/>
      <c r="AGS205" s="26"/>
      <c r="AGT205" s="26"/>
      <c r="AGU205" s="26"/>
      <c r="AGV205" s="26"/>
      <c r="AGW205" s="26"/>
      <c r="AGX205" s="26"/>
      <c r="AGY205" s="26"/>
      <c r="AGZ205" s="26"/>
      <c r="AHA205" s="26"/>
      <c r="AHB205" s="26"/>
      <c r="AHC205" s="26"/>
      <c r="AHD205" s="26"/>
      <c r="AHE205" s="26"/>
      <c r="AHF205" s="26"/>
      <c r="AHG205" s="26"/>
      <c r="AHH205" s="26"/>
      <c r="AHI205" s="26"/>
      <c r="AHJ205" s="26"/>
      <c r="AHK205" s="26"/>
      <c r="AHL205" s="26"/>
      <c r="AHM205" s="26"/>
      <c r="AHN205" s="26"/>
      <c r="AHO205" s="26"/>
      <c r="AHP205" s="26"/>
      <c r="AHQ205" s="26"/>
      <c r="AHR205" s="26"/>
      <c r="AHS205" s="26"/>
      <c r="AHT205" s="26"/>
      <c r="AHU205" s="26"/>
      <c r="AHV205" s="26"/>
      <c r="AHW205" s="26"/>
      <c r="AHX205" s="26"/>
      <c r="AHY205" s="26"/>
      <c r="AHZ205" s="26"/>
      <c r="AIA205" s="26"/>
      <c r="AIB205" s="26"/>
      <c r="AIC205" s="26"/>
      <c r="AID205" s="26"/>
      <c r="AIE205" s="26"/>
      <c r="AIF205" s="26"/>
      <c r="AIG205" s="26"/>
      <c r="AIH205" s="26"/>
      <c r="AII205" s="26"/>
      <c r="AIJ205" s="26"/>
      <c r="AIK205" s="26"/>
      <c r="AIL205" s="26"/>
      <c r="AIM205" s="26"/>
      <c r="AIN205" s="26"/>
      <c r="AIO205" s="26"/>
      <c r="AIP205" s="26"/>
      <c r="AIQ205" s="26"/>
      <c r="AIR205" s="26"/>
      <c r="AIS205" s="26"/>
      <c r="AIT205" s="26"/>
      <c r="AIU205" s="26"/>
      <c r="AIV205" s="26"/>
      <c r="AIW205" s="26"/>
      <c r="AIX205" s="26"/>
      <c r="AIY205" s="26"/>
      <c r="AIZ205" s="26"/>
      <c r="AJA205" s="26"/>
      <c r="AJB205" s="26"/>
      <c r="AJC205" s="26"/>
      <c r="AJD205" s="26"/>
      <c r="AJE205" s="26"/>
      <c r="AJF205" s="26"/>
      <c r="AJG205" s="26"/>
      <c r="AJH205" s="26"/>
      <c r="AJI205" s="26"/>
      <c r="AJJ205" s="26"/>
      <c r="AJK205" s="26"/>
      <c r="AJL205" s="26"/>
      <c r="AJM205" s="26"/>
      <c r="AJN205" s="26"/>
      <c r="AJO205" s="26"/>
      <c r="AJP205" s="26"/>
      <c r="AJQ205" s="26"/>
      <c r="AJR205" s="26"/>
      <c r="AJS205" s="26"/>
      <c r="AJT205" s="26"/>
      <c r="AJU205" s="26"/>
      <c r="AJV205" s="26"/>
      <c r="AJW205" s="26"/>
      <c r="AJX205" s="26"/>
      <c r="AJY205" s="26"/>
      <c r="AJZ205" s="26"/>
      <c r="AKA205" s="26"/>
      <c r="AKB205" s="26"/>
      <c r="AKC205" s="26"/>
      <c r="AKD205" s="26"/>
      <c r="AKE205" s="26"/>
      <c r="AKF205" s="26"/>
      <c r="AKG205" s="26"/>
      <c r="AKH205" s="26"/>
      <c r="AKI205" s="26"/>
      <c r="AKJ205" s="26"/>
      <c r="AKK205" s="26"/>
      <c r="AKL205" s="26"/>
      <c r="AKM205" s="26"/>
      <c r="AKN205" s="26"/>
      <c r="AKO205" s="26"/>
      <c r="AKP205" s="26"/>
      <c r="AKQ205" s="26"/>
      <c r="AKR205" s="26"/>
      <c r="AKS205" s="26"/>
      <c r="AKT205" s="26"/>
      <c r="AKU205" s="26"/>
      <c r="AKV205" s="26"/>
      <c r="AKW205" s="26"/>
      <c r="AKX205" s="26"/>
      <c r="AKY205" s="26"/>
      <c r="AKZ205" s="26"/>
      <c r="ALA205" s="26"/>
      <c r="ALB205" s="26"/>
      <c r="ALC205" s="26"/>
      <c r="ALD205" s="26"/>
      <c r="ALE205" s="26"/>
      <c r="ALF205" s="26"/>
      <c r="ALG205" s="26"/>
      <c r="ALH205" s="26"/>
      <c r="ALI205" s="26"/>
      <c r="ALJ205" s="26"/>
      <c r="ALK205" s="26"/>
      <c r="ALL205" s="26"/>
      <c r="ALM205" s="26"/>
      <c r="ALN205" s="26"/>
      <c r="ALO205" s="26"/>
      <c r="ALP205" s="26"/>
      <c r="ALQ205" s="26"/>
      <c r="ALR205" s="26"/>
      <c r="ALS205" s="26"/>
      <c r="ALT205" s="26"/>
      <c r="ALU205" s="26"/>
      <c r="ALV205" s="26"/>
      <c r="ALW205" s="26"/>
      <c r="ALX205" s="26"/>
      <c r="ALY205" s="26"/>
      <c r="ALZ205" s="26"/>
      <c r="AMA205" s="26"/>
      <c r="AMB205" s="26"/>
      <c r="AMC205" s="26"/>
      <c r="AMD205" s="26"/>
      <c r="AME205" s="26"/>
      <c r="AMF205" s="26"/>
      <c r="AMG205" s="26"/>
      <c r="AMH205" s="26"/>
      <c r="AMI205" s="26"/>
      <c r="AMJ205" s="26"/>
    </row>
    <row r="206" spans="1:1024" hidden="1">
      <c r="A206" s="27">
        <v>2130010</v>
      </c>
      <c r="B206" s="83" t="s">
        <v>270</v>
      </c>
      <c r="C206" s="27">
        <v>60</v>
      </c>
      <c r="D206" s="41">
        <v>1</v>
      </c>
      <c r="E206" s="44">
        <v>2</v>
      </c>
      <c r="F206" s="43" t="s">
        <v>50</v>
      </c>
      <c r="G206" s="84" t="s">
        <v>52</v>
      </c>
    </row>
    <row r="207" spans="1:1024" hidden="1">
      <c r="A207" s="27">
        <v>3130001</v>
      </c>
      <c r="B207" s="83" t="s">
        <v>120</v>
      </c>
      <c r="C207" s="27">
        <v>400</v>
      </c>
      <c r="D207" s="41">
        <v>2</v>
      </c>
      <c r="E207" s="44">
        <v>1</v>
      </c>
      <c r="F207" s="43" t="s">
        <v>47</v>
      </c>
      <c r="G207" s="10" t="s">
        <v>98</v>
      </c>
    </row>
    <row r="208" spans="1:1024" hidden="1">
      <c r="A208" s="27">
        <v>3130002</v>
      </c>
      <c r="B208" s="83" t="s">
        <v>117</v>
      </c>
      <c r="C208" s="27">
        <v>350</v>
      </c>
      <c r="D208" s="41">
        <v>2</v>
      </c>
      <c r="E208" s="44">
        <v>1</v>
      </c>
      <c r="F208" s="43" t="s">
        <v>47</v>
      </c>
      <c r="G208" s="10" t="s">
        <v>98</v>
      </c>
    </row>
    <row r="209" spans="1:1024" hidden="1">
      <c r="A209" s="27">
        <v>3130003</v>
      </c>
      <c r="B209" s="83" t="s">
        <v>127</v>
      </c>
      <c r="C209" s="27">
        <v>360</v>
      </c>
      <c r="D209" s="41">
        <v>2</v>
      </c>
      <c r="E209" s="44">
        <v>1</v>
      </c>
      <c r="F209" s="43" t="s">
        <v>47</v>
      </c>
      <c r="G209" s="10" t="s">
        <v>128</v>
      </c>
    </row>
    <row r="210" spans="1:1024" hidden="1">
      <c r="A210" s="27">
        <v>3130004</v>
      </c>
      <c r="B210" s="83" t="s">
        <v>118</v>
      </c>
      <c r="C210" s="27">
        <v>50</v>
      </c>
      <c r="D210" s="41">
        <v>1</v>
      </c>
      <c r="E210" s="44">
        <v>1</v>
      </c>
      <c r="F210" s="43" t="s">
        <v>47</v>
      </c>
      <c r="G210" s="84" t="s">
        <v>79</v>
      </c>
    </row>
    <row r="211" spans="1:1024" hidden="1">
      <c r="A211" s="27">
        <v>3130005</v>
      </c>
      <c r="B211" s="83" t="s">
        <v>119</v>
      </c>
      <c r="C211" s="27">
        <v>120</v>
      </c>
      <c r="D211" s="41">
        <v>1</v>
      </c>
      <c r="E211" s="44">
        <v>1</v>
      </c>
      <c r="F211" s="43" t="s">
        <v>47</v>
      </c>
      <c r="G211" s="84" t="s">
        <v>66</v>
      </c>
    </row>
    <row r="212" spans="1:1024" hidden="1">
      <c r="A212" s="27">
        <v>3130006</v>
      </c>
      <c r="B212" s="83" t="s">
        <v>124</v>
      </c>
      <c r="C212" s="27">
        <v>400</v>
      </c>
      <c r="D212" s="41">
        <v>2</v>
      </c>
      <c r="E212" s="44">
        <v>1</v>
      </c>
      <c r="F212" s="43" t="s">
        <v>47</v>
      </c>
      <c r="G212" s="84" t="s">
        <v>291</v>
      </c>
    </row>
    <row r="213" spans="1:1024" hidden="1">
      <c r="A213" s="27">
        <v>3130007</v>
      </c>
      <c r="B213" s="83" t="s">
        <v>126</v>
      </c>
      <c r="C213" s="27">
        <v>200</v>
      </c>
      <c r="D213" s="41">
        <v>1</v>
      </c>
      <c r="E213" s="44">
        <v>1</v>
      </c>
      <c r="F213" s="43" t="s">
        <v>47</v>
      </c>
      <c r="G213" s="84" t="s">
        <v>356</v>
      </c>
    </row>
    <row r="214" spans="1:1024" hidden="1">
      <c r="A214" s="27">
        <v>3130008</v>
      </c>
      <c r="B214" s="83" t="s">
        <v>131</v>
      </c>
      <c r="C214" s="27">
        <v>200</v>
      </c>
      <c r="D214" s="41">
        <v>1</v>
      </c>
      <c r="E214" s="44">
        <v>1</v>
      </c>
      <c r="F214" s="43" t="s">
        <v>47</v>
      </c>
      <c r="G214" s="84" t="s">
        <v>293</v>
      </c>
    </row>
    <row r="215" spans="1:1024" hidden="1">
      <c r="A215" s="27">
        <v>3130009</v>
      </c>
      <c r="B215" s="83" t="s">
        <v>132</v>
      </c>
      <c r="C215" s="27">
        <v>80</v>
      </c>
      <c r="D215" s="41">
        <v>1</v>
      </c>
      <c r="E215" s="44">
        <v>1</v>
      </c>
      <c r="F215" s="43" t="s">
        <v>47</v>
      </c>
      <c r="G215" s="10" t="s">
        <v>48</v>
      </c>
    </row>
    <row r="216" spans="1:1024" hidden="1">
      <c r="A216" s="27">
        <v>3130012</v>
      </c>
      <c r="B216" s="83" t="s">
        <v>129</v>
      </c>
      <c r="C216" s="27">
        <v>450</v>
      </c>
      <c r="D216" s="41">
        <v>2</v>
      </c>
      <c r="E216" s="44">
        <v>1</v>
      </c>
      <c r="F216" s="43" t="s">
        <v>47</v>
      </c>
      <c r="G216" s="10" t="s">
        <v>130</v>
      </c>
    </row>
    <row r="217" spans="1:1024" hidden="1">
      <c r="A217" s="27">
        <v>3130013</v>
      </c>
      <c r="B217" s="83" t="s">
        <v>315</v>
      </c>
      <c r="C217" s="27">
        <v>100</v>
      </c>
      <c r="D217" s="41">
        <v>1</v>
      </c>
      <c r="E217" s="44">
        <v>1</v>
      </c>
      <c r="F217" s="43" t="s">
        <v>47</v>
      </c>
      <c r="G217" s="10" t="s">
        <v>75</v>
      </c>
    </row>
    <row r="218" spans="1:1024" hidden="1">
      <c r="A218" s="27">
        <v>3130015</v>
      </c>
      <c r="B218" s="83" t="s">
        <v>133</v>
      </c>
      <c r="C218" s="27">
        <v>20</v>
      </c>
      <c r="D218" s="41">
        <v>2</v>
      </c>
      <c r="E218" s="44">
        <v>1</v>
      </c>
      <c r="F218" s="43" t="s">
        <v>47</v>
      </c>
      <c r="G218" s="10" t="s">
        <v>125</v>
      </c>
    </row>
    <row r="219" spans="1:1024" hidden="1">
      <c r="A219" s="27">
        <v>3130018</v>
      </c>
      <c r="B219" s="83" t="s">
        <v>316</v>
      </c>
      <c r="C219" s="27">
        <v>80</v>
      </c>
      <c r="D219" s="41">
        <v>2</v>
      </c>
      <c r="E219" s="44">
        <v>1</v>
      </c>
      <c r="F219" s="43" t="s">
        <v>47</v>
      </c>
      <c r="G219" s="10" t="s">
        <v>87</v>
      </c>
    </row>
    <row r="220" spans="1:1024" s="26" customFormat="1" hidden="1">
      <c r="A220" s="27">
        <v>3130020</v>
      </c>
      <c r="B220" s="83" t="s">
        <v>122</v>
      </c>
      <c r="C220" s="27">
        <v>400</v>
      </c>
      <c r="D220" s="41">
        <v>2</v>
      </c>
      <c r="E220" s="44">
        <v>1</v>
      </c>
      <c r="F220" s="43" t="s">
        <v>47</v>
      </c>
      <c r="G220" s="10" t="s">
        <v>123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</row>
    <row r="221" spans="1:1024" s="26" customFormat="1" hidden="1">
      <c r="A221" s="27">
        <v>3130021</v>
      </c>
      <c r="B221" s="83" t="s">
        <v>324</v>
      </c>
      <c r="C221" s="27">
        <v>140</v>
      </c>
      <c r="D221" s="41">
        <v>2</v>
      </c>
      <c r="E221" s="44">
        <v>1</v>
      </c>
      <c r="F221" s="43" t="s">
        <v>47</v>
      </c>
      <c r="G221" s="10" t="s">
        <v>87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</row>
    <row r="222" spans="1:1024" hidden="1">
      <c r="A222" s="27">
        <v>3130022</v>
      </c>
      <c r="B222" s="83" t="s">
        <v>121</v>
      </c>
      <c r="C222" s="27">
        <v>500</v>
      </c>
      <c r="D222" s="41">
        <v>2</v>
      </c>
      <c r="E222" s="44">
        <v>1</v>
      </c>
      <c r="F222" s="43" t="s">
        <v>47</v>
      </c>
      <c r="G222" s="10" t="s">
        <v>87</v>
      </c>
    </row>
    <row r="223" spans="1:1024" hidden="1">
      <c r="A223" s="27">
        <v>3130023</v>
      </c>
      <c r="B223" s="83" t="s">
        <v>243</v>
      </c>
      <c r="C223" s="27">
        <v>80</v>
      </c>
      <c r="D223" s="41">
        <v>1</v>
      </c>
      <c r="E223" s="44">
        <v>1</v>
      </c>
      <c r="F223" s="43" t="s">
        <v>47</v>
      </c>
      <c r="G223" s="84" t="s">
        <v>268</v>
      </c>
    </row>
    <row r="224" spans="1:1024" hidden="1">
      <c r="A224" s="27">
        <v>4130002</v>
      </c>
      <c r="B224" s="83" t="s">
        <v>53</v>
      </c>
      <c r="C224" s="27">
        <v>20</v>
      </c>
      <c r="D224" s="41">
        <v>1</v>
      </c>
      <c r="E224" s="44">
        <v>1</v>
      </c>
      <c r="F224" s="43" t="s">
        <v>47</v>
      </c>
      <c r="G224" s="10" t="s">
        <v>54</v>
      </c>
    </row>
    <row r="225" spans="1:7" hidden="1">
      <c r="A225" s="27">
        <v>4130003</v>
      </c>
      <c r="B225" s="83" t="s">
        <v>193</v>
      </c>
      <c r="C225" s="27">
        <v>150</v>
      </c>
      <c r="D225" s="41">
        <v>1</v>
      </c>
      <c r="E225" s="44">
        <v>1</v>
      </c>
      <c r="F225" s="43" t="s">
        <v>47</v>
      </c>
      <c r="G225" s="10" t="s">
        <v>75</v>
      </c>
    </row>
    <row r="226" spans="1:7" hidden="1">
      <c r="A226" s="27">
        <v>4130004</v>
      </c>
      <c r="B226" s="83" t="s">
        <v>194</v>
      </c>
      <c r="C226" s="27">
        <v>70</v>
      </c>
      <c r="D226" s="41">
        <v>1</v>
      </c>
      <c r="E226" s="44">
        <v>1</v>
      </c>
      <c r="F226" s="43" t="s">
        <v>47</v>
      </c>
      <c r="G226" s="10" t="s">
        <v>72</v>
      </c>
    </row>
    <row r="227" spans="1:7" hidden="1">
      <c r="A227" s="27">
        <v>4130005</v>
      </c>
      <c r="B227" s="83" t="s">
        <v>195</v>
      </c>
      <c r="C227" s="27">
        <v>55</v>
      </c>
      <c r="D227" s="41">
        <v>1</v>
      </c>
      <c r="E227" s="44">
        <v>1</v>
      </c>
      <c r="F227" s="43" t="s">
        <v>47</v>
      </c>
      <c r="G227" s="10" t="s">
        <v>68</v>
      </c>
    </row>
    <row r="228" spans="1:7" hidden="1">
      <c r="A228" s="27">
        <v>4130006</v>
      </c>
      <c r="B228" s="83" t="s">
        <v>198</v>
      </c>
      <c r="C228" s="27">
        <v>100</v>
      </c>
      <c r="D228" s="41">
        <v>1</v>
      </c>
      <c r="E228" s="44">
        <v>1</v>
      </c>
      <c r="F228" s="43" t="s">
        <v>47</v>
      </c>
      <c r="G228" s="10" t="s">
        <v>52</v>
      </c>
    </row>
    <row r="229" spans="1:7" hidden="1">
      <c r="A229" s="27">
        <v>4130007</v>
      </c>
      <c r="B229" s="83" t="s">
        <v>189</v>
      </c>
      <c r="C229" s="27">
        <v>100</v>
      </c>
      <c r="D229" s="41">
        <v>1</v>
      </c>
      <c r="E229" s="44">
        <v>1</v>
      </c>
      <c r="F229" s="43" t="s">
        <v>47</v>
      </c>
      <c r="G229" s="10" t="s">
        <v>48</v>
      </c>
    </row>
    <row r="230" spans="1:7" hidden="1">
      <c r="A230" s="27">
        <v>4130008</v>
      </c>
      <c r="B230" s="83" t="s">
        <v>190</v>
      </c>
      <c r="C230" s="27">
        <v>100</v>
      </c>
      <c r="D230" s="41">
        <v>2</v>
      </c>
      <c r="E230" s="44">
        <v>1</v>
      </c>
      <c r="F230" s="43" t="s">
        <v>47</v>
      </c>
      <c r="G230" s="84" t="s">
        <v>188</v>
      </c>
    </row>
    <row r="231" spans="1:7" hidden="1">
      <c r="A231" s="27">
        <v>4130011</v>
      </c>
      <c r="B231" s="83" t="s">
        <v>191</v>
      </c>
      <c r="C231" s="27">
        <v>60</v>
      </c>
      <c r="D231" s="41">
        <v>1</v>
      </c>
      <c r="E231" s="44">
        <v>1</v>
      </c>
      <c r="F231" s="43" t="s">
        <v>47</v>
      </c>
      <c r="G231" s="10" t="s">
        <v>104</v>
      </c>
    </row>
    <row r="232" spans="1:7" hidden="1">
      <c r="A232" s="27">
        <v>4130014</v>
      </c>
      <c r="B232" s="83" t="s">
        <v>196</v>
      </c>
      <c r="C232" s="27">
        <v>70</v>
      </c>
      <c r="D232" s="41">
        <v>1</v>
      </c>
      <c r="E232" s="44">
        <v>1</v>
      </c>
      <c r="F232" s="43" t="s">
        <v>47</v>
      </c>
      <c r="G232" s="10" t="s">
        <v>104</v>
      </c>
    </row>
    <row r="233" spans="1:7" hidden="1">
      <c r="A233" s="27">
        <v>4130024</v>
      </c>
      <c r="B233" s="83" t="s">
        <v>197</v>
      </c>
      <c r="C233" s="27">
        <v>90</v>
      </c>
      <c r="D233" s="41">
        <v>1</v>
      </c>
      <c r="E233" s="44">
        <v>1</v>
      </c>
      <c r="F233" s="43" t="s">
        <v>47</v>
      </c>
      <c r="G233" s="10" t="s">
        <v>102</v>
      </c>
    </row>
    <row r="234" spans="1:7" hidden="1">
      <c r="A234" s="27">
        <v>4130025</v>
      </c>
      <c r="B234" s="83" t="s">
        <v>63</v>
      </c>
      <c r="C234" s="27">
        <v>40</v>
      </c>
      <c r="D234" s="41">
        <v>1</v>
      </c>
      <c r="E234" s="44">
        <v>1</v>
      </c>
      <c r="F234" s="43" t="s">
        <v>47</v>
      </c>
      <c r="G234" s="10" t="s">
        <v>64</v>
      </c>
    </row>
    <row r="235" spans="1:7" hidden="1">
      <c r="A235" s="27">
        <v>5130001</v>
      </c>
      <c r="B235" s="83" t="s">
        <v>206</v>
      </c>
      <c r="C235" s="27">
        <v>40</v>
      </c>
      <c r="D235" s="41">
        <v>1</v>
      </c>
      <c r="E235" s="44">
        <v>1</v>
      </c>
      <c r="F235" s="43" t="s">
        <v>47</v>
      </c>
      <c r="G235" s="10" t="s">
        <v>68</v>
      </c>
    </row>
    <row r="236" spans="1:7" hidden="1">
      <c r="A236" s="27">
        <v>5130005</v>
      </c>
      <c r="B236" s="83" t="s">
        <v>205</v>
      </c>
      <c r="C236" s="27">
        <v>80</v>
      </c>
      <c r="D236" s="41">
        <v>1</v>
      </c>
      <c r="E236" s="44">
        <v>1</v>
      </c>
      <c r="F236" s="43" t="s">
        <v>47</v>
      </c>
      <c r="G236" s="10" t="s">
        <v>64</v>
      </c>
    </row>
    <row r="237" spans="1:7" hidden="1">
      <c r="A237" s="27">
        <v>5130007</v>
      </c>
      <c r="B237" s="83" t="s">
        <v>209</v>
      </c>
      <c r="C237" s="27">
        <v>90</v>
      </c>
      <c r="D237" s="41">
        <v>1</v>
      </c>
      <c r="E237" s="44">
        <v>1</v>
      </c>
      <c r="F237" s="43" t="s">
        <v>47</v>
      </c>
      <c r="G237" s="10" t="s">
        <v>161</v>
      </c>
    </row>
    <row r="238" spans="1:7" hidden="1">
      <c r="A238" s="27">
        <v>5130011</v>
      </c>
      <c r="B238" s="83" t="s">
        <v>208</v>
      </c>
      <c r="C238" s="27">
        <v>60</v>
      </c>
      <c r="D238" s="41">
        <v>1</v>
      </c>
      <c r="E238" s="44">
        <v>1</v>
      </c>
      <c r="F238" s="43" t="s">
        <v>47</v>
      </c>
      <c r="G238" s="10" t="s">
        <v>54</v>
      </c>
    </row>
    <row r="239" spans="1:7" hidden="1">
      <c r="A239" s="27">
        <v>5130012</v>
      </c>
      <c r="B239" s="83" t="s">
        <v>210</v>
      </c>
      <c r="C239" s="27">
        <v>40</v>
      </c>
      <c r="D239" s="41">
        <v>1</v>
      </c>
      <c r="E239" s="44">
        <v>1</v>
      </c>
      <c r="F239" s="43" t="s">
        <v>47</v>
      </c>
      <c r="G239" s="84" t="s">
        <v>72</v>
      </c>
    </row>
    <row r="240" spans="1:7" hidden="1">
      <c r="A240" s="27">
        <v>5130014</v>
      </c>
      <c r="B240" s="83" t="s">
        <v>211</v>
      </c>
      <c r="C240" s="27">
        <v>60</v>
      </c>
      <c r="D240" s="41">
        <v>1</v>
      </c>
      <c r="E240" s="44">
        <v>1</v>
      </c>
      <c r="F240" s="43" t="s">
        <v>47</v>
      </c>
      <c r="G240" s="84" t="s">
        <v>290</v>
      </c>
    </row>
    <row r="241" spans="1:13" hidden="1">
      <c r="A241" s="27">
        <v>5130016</v>
      </c>
      <c r="B241" s="83" t="s">
        <v>207</v>
      </c>
      <c r="C241" s="27">
        <v>35</v>
      </c>
      <c r="D241" s="41">
        <v>1</v>
      </c>
      <c r="E241" s="44">
        <v>1</v>
      </c>
      <c r="F241" s="43" t="s">
        <v>47</v>
      </c>
      <c r="G241" s="10" t="s">
        <v>68</v>
      </c>
    </row>
    <row r="242" spans="1:13" hidden="1">
      <c r="A242" s="27">
        <v>5130017</v>
      </c>
      <c r="B242" s="83" t="s">
        <v>212</v>
      </c>
      <c r="C242" s="27">
        <v>40</v>
      </c>
      <c r="D242" s="41">
        <v>1</v>
      </c>
      <c r="E242" s="44">
        <v>1</v>
      </c>
      <c r="F242" s="43" t="s">
        <v>47</v>
      </c>
      <c r="G242" s="10" t="s">
        <v>161</v>
      </c>
    </row>
    <row r="243" spans="1:13" hidden="1">
      <c r="A243" s="27">
        <v>5130018</v>
      </c>
      <c r="B243" s="83" t="s">
        <v>204</v>
      </c>
      <c r="C243" s="27">
        <v>65</v>
      </c>
      <c r="D243" s="41">
        <v>1</v>
      </c>
      <c r="E243" s="44">
        <v>1</v>
      </c>
      <c r="F243" s="43" t="s">
        <v>47</v>
      </c>
      <c r="G243" s="84" t="s">
        <v>64</v>
      </c>
    </row>
    <row r="244" spans="1:13" hidden="1">
      <c r="A244" s="27">
        <v>5130020</v>
      </c>
      <c r="B244" s="83" t="s">
        <v>203</v>
      </c>
      <c r="C244" s="27">
        <v>200</v>
      </c>
      <c r="D244" s="41">
        <v>2</v>
      </c>
      <c r="E244" s="44">
        <v>1</v>
      </c>
      <c r="F244" s="43" t="s">
        <v>47</v>
      </c>
      <c r="G244" s="10" t="s">
        <v>140</v>
      </c>
    </row>
    <row r="245" spans="1:13" hidden="1">
      <c r="A245" s="27">
        <v>7130001</v>
      </c>
      <c r="B245" s="83" t="s">
        <v>83</v>
      </c>
      <c r="C245" s="27">
        <v>170</v>
      </c>
      <c r="D245" s="41">
        <v>2</v>
      </c>
      <c r="E245" s="44">
        <v>1</v>
      </c>
      <c r="F245" s="43" t="s">
        <v>47</v>
      </c>
      <c r="G245" s="10" t="s">
        <v>56</v>
      </c>
    </row>
    <row r="246" spans="1:13" hidden="1">
      <c r="A246" s="27">
        <v>7130003</v>
      </c>
      <c r="B246" s="83" t="s">
        <v>67</v>
      </c>
      <c r="C246" s="27">
        <v>150</v>
      </c>
      <c r="D246" s="41">
        <v>1</v>
      </c>
      <c r="E246" s="44">
        <v>1</v>
      </c>
      <c r="F246" s="43" t="s">
        <v>47</v>
      </c>
      <c r="G246" s="10" t="s">
        <v>68</v>
      </c>
    </row>
    <row r="247" spans="1:13" hidden="1">
      <c r="A247" s="27">
        <v>8130001</v>
      </c>
      <c r="B247" s="83" t="s">
        <v>156</v>
      </c>
      <c r="C247" s="27">
        <v>240</v>
      </c>
      <c r="D247" s="41">
        <v>2</v>
      </c>
      <c r="E247" s="44">
        <v>1</v>
      </c>
      <c r="F247" s="43" t="s">
        <v>47</v>
      </c>
      <c r="G247" s="84" t="s">
        <v>357</v>
      </c>
    </row>
    <row r="248" spans="1:13" hidden="1">
      <c r="A248" s="27">
        <v>8130002</v>
      </c>
      <c r="B248" s="83" t="s">
        <v>138</v>
      </c>
      <c r="C248" s="27">
        <v>70</v>
      </c>
      <c r="D248" s="41">
        <v>2</v>
      </c>
      <c r="E248" s="44">
        <v>1</v>
      </c>
      <c r="F248" s="43" t="s">
        <v>47</v>
      </c>
      <c r="G248" s="84" t="s">
        <v>366</v>
      </c>
    </row>
    <row r="249" spans="1:13" hidden="1">
      <c r="A249" s="27">
        <v>8130003</v>
      </c>
      <c r="B249" s="83" t="s">
        <v>284</v>
      </c>
      <c r="C249" s="27">
        <v>200</v>
      </c>
      <c r="D249" s="41">
        <v>1</v>
      </c>
      <c r="E249" s="44">
        <v>1</v>
      </c>
      <c r="F249" s="43" t="s">
        <v>47</v>
      </c>
      <c r="G249" s="84" t="s">
        <v>285</v>
      </c>
    </row>
    <row r="250" spans="1:13" hidden="1">
      <c r="A250" s="27">
        <v>9130001</v>
      </c>
      <c r="B250" s="83" t="s">
        <v>143</v>
      </c>
      <c r="C250" s="27">
        <v>300</v>
      </c>
      <c r="D250" s="41">
        <v>1</v>
      </c>
      <c r="E250" s="44">
        <v>1</v>
      </c>
      <c r="F250" s="43" t="s">
        <v>47</v>
      </c>
      <c r="G250" s="10" t="s">
        <v>68</v>
      </c>
      <c r="K250" s="26"/>
      <c r="M250" s="26"/>
    </row>
    <row r="251" spans="1:13" ht="30" hidden="1">
      <c r="A251" s="27">
        <v>9130002</v>
      </c>
      <c r="B251" s="85" t="s">
        <v>144</v>
      </c>
      <c r="C251" s="88">
        <v>220</v>
      </c>
      <c r="D251" s="41">
        <v>1</v>
      </c>
      <c r="E251" s="44">
        <v>1</v>
      </c>
      <c r="F251" s="43" t="s">
        <v>47</v>
      </c>
      <c r="G251" s="84" t="s">
        <v>346</v>
      </c>
    </row>
    <row r="252" spans="1:13" hidden="1">
      <c r="A252" s="27">
        <v>9130003</v>
      </c>
      <c r="B252" s="83" t="s">
        <v>142</v>
      </c>
      <c r="C252" s="27">
        <v>150</v>
      </c>
      <c r="D252" s="41">
        <v>1</v>
      </c>
      <c r="E252" s="44">
        <v>1</v>
      </c>
      <c r="F252" s="43" t="s">
        <v>47</v>
      </c>
      <c r="G252" s="10" t="s">
        <v>48</v>
      </c>
    </row>
    <row r="253" spans="1:13" hidden="1">
      <c r="A253" s="27">
        <v>9130004</v>
      </c>
      <c r="B253" s="83" t="s">
        <v>145</v>
      </c>
      <c r="C253" s="27">
        <v>200</v>
      </c>
      <c r="D253" s="41">
        <v>1</v>
      </c>
      <c r="E253" s="44">
        <v>1</v>
      </c>
      <c r="F253" s="43" t="s">
        <v>47</v>
      </c>
      <c r="G253" s="10" t="s">
        <v>66</v>
      </c>
    </row>
    <row r="254" spans="1:13" hidden="1">
      <c r="A254" s="27">
        <v>9130005</v>
      </c>
      <c r="B254" s="83" t="s">
        <v>147</v>
      </c>
      <c r="C254" s="27">
        <v>80</v>
      </c>
      <c r="D254" s="41">
        <v>1</v>
      </c>
      <c r="E254" s="44">
        <v>1</v>
      </c>
      <c r="F254" s="43" t="s">
        <v>47</v>
      </c>
      <c r="G254" s="10" t="s">
        <v>43</v>
      </c>
    </row>
    <row r="255" spans="1:13" hidden="1">
      <c r="A255" s="27">
        <v>9130006</v>
      </c>
      <c r="B255" s="83" t="s">
        <v>146</v>
      </c>
      <c r="C255" s="27">
        <v>175</v>
      </c>
      <c r="D255" s="41">
        <v>2</v>
      </c>
      <c r="E255" s="44">
        <v>1</v>
      </c>
      <c r="F255" s="43" t="s">
        <v>47</v>
      </c>
      <c r="G255" s="10" t="s">
        <v>61</v>
      </c>
    </row>
    <row r="256" spans="1:13" hidden="1">
      <c r="A256" s="27">
        <v>10130001</v>
      </c>
      <c r="B256" s="83" t="s">
        <v>116</v>
      </c>
      <c r="C256" s="27">
        <v>110</v>
      </c>
      <c r="D256" s="41">
        <v>2</v>
      </c>
      <c r="E256" s="44">
        <v>1</v>
      </c>
      <c r="F256" s="43" t="s">
        <v>47</v>
      </c>
      <c r="G256" s="84" t="s">
        <v>295</v>
      </c>
    </row>
    <row r="257" spans="1:12" hidden="1">
      <c r="A257" s="27">
        <v>10130002</v>
      </c>
      <c r="B257" s="83" t="s">
        <v>82</v>
      </c>
      <c r="C257" s="27">
        <v>660</v>
      </c>
      <c r="D257" s="41">
        <v>1</v>
      </c>
      <c r="E257" s="44">
        <v>1</v>
      </c>
      <c r="F257" s="43" t="s">
        <v>47</v>
      </c>
      <c r="G257" s="84" t="s">
        <v>80</v>
      </c>
    </row>
    <row r="258" spans="1:12" hidden="1">
      <c r="A258" s="27">
        <v>10130003</v>
      </c>
      <c r="B258" s="83" t="s">
        <v>227</v>
      </c>
      <c r="C258" s="27">
        <v>100</v>
      </c>
      <c r="D258" s="41">
        <v>2</v>
      </c>
      <c r="E258" s="44">
        <v>1</v>
      </c>
      <c r="F258" s="43" t="s">
        <v>47</v>
      </c>
      <c r="G258" s="84" t="s">
        <v>188</v>
      </c>
    </row>
    <row r="259" spans="1:12" hidden="1">
      <c r="A259" s="27">
        <v>10130005</v>
      </c>
      <c r="B259" s="83" t="s">
        <v>163</v>
      </c>
      <c r="C259" s="27">
        <v>35</v>
      </c>
      <c r="D259" s="41">
        <v>2</v>
      </c>
      <c r="E259" s="44">
        <v>1</v>
      </c>
      <c r="F259" s="43" t="s">
        <v>47</v>
      </c>
      <c r="G259" s="10" t="s">
        <v>164</v>
      </c>
    </row>
    <row r="260" spans="1:12" hidden="1">
      <c r="A260" s="27">
        <v>12130001</v>
      </c>
      <c r="B260" s="83" t="s">
        <v>178</v>
      </c>
      <c r="C260" s="27">
        <v>55</v>
      </c>
      <c r="D260" s="41">
        <v>1</v>
      </c>
      <c r="E260" s="44">
        <v>1</v>
      </c>
      <c r="F260" s="43" t="s">
        <v>47</v>
      </c>
      <c r="G260" s="10" t="s">
        <v>43</v>
      </c>
    </row>
    <row r="261" spans="1:12" hidden="1">
      <c r="A261" s="27">
        <v>14130001</v>
      </c>
      <c r="B261" s="83" t="s">
        <v>248</v>
      </c>
      <c r="C261" s="27">
        <v>60</v>
      </c>
      <c r="D261" s="41">
        <v>1</v>
      </c>
      <c r="E261" s="44">
        <v>1</v>
      </c>
      <c r="F261" s="43" t="s">
        <v>47</v>
      </c>
      <c r="G261" s="84" t="s">
        <v>48</v>
      </c>
    </row>
    <row r="262" spans="1:12" hidden="1">
      <c r="A262" s="27">
        <v>15130001</v>
      </c>
      <c r="B262" s="83" t="s">
        <v>171</v>
      </c>
      <c r="C262" s="27">
        <v>25</v>
      </c>
      <c r="D262" s="41">
        <v>1</v>
      </c>
      <c r="E262" s="44">
        <v>1</v>
      </c>
      <c r="F262" s="43" t="s">
        <v>47</v>
      </c>
      <c r="G262" s="10" t="s">
        <v>54</v>
      </c>
    </row>
    <row r="263" spans="1:12" hidden="1">
      <c r="A263" s="27">
        <v>17130001</v>
      </c>
      <c r="B263" s="83" t="s">
        <v>326</v>
      </c>
      <c r="C263" s="27">
        <v>80</v>
      </c>
      <c r="D263" s="41">
        <v>2</v>
      </c>
      <c r="E263" s="44">
        <v>1</v>
      </c>
      <c r="F263" s="43" t="s">
        <v>47</v>
      </c>
      <c r="G263" s="10" t="s">
        <v>61</v>
      </c>
    </row>
    <row r="264" spans="1:12" hidden="1">
      <c r="C264" s="25"/>
      <c r="D264" s="25"/>
      <c r="E264" s="44">
        <v>1</v>
      </c>
      <c r="F264" s="43" t="s">
        <v>47</v>
      </c>
    </row>
    <row r="265" spans="1:12" hidden="1">
      <c r="C265" s="25"/>
      <c r="D265" s="25"/>
      <c r="E265" s="44">
        <v>2</v>
      </c>
      <c r="F265" s="43" t="s">
        <v>50</v>
      </c>
      <c r="L265" s="2"/>
    </row>
    <row r="266" spans="1:12" hidden="1">
      <c r="C266" s="25"/>
      <c r="D266" s="25"/>
      <c r="E266" s="44">
        <v>3</v>
      </c>
      <c r="F266" s="45" t="s">
        <v>149</v>
      </c>
      <c r="L266" s="2"/>
    </row>
    <row r="267" spans="1:12" hidden="1"/>
    <row r="268" spans="1:12" hidden="1"/>
  </sheetData>
  <sheetProtection password="B37B" sheet="1" objects="1" scenarios="1" selectLockedCells="1"/>
  <sortState ref="A92:AMK270">
    <sortCondition ref="A89"/>
  </sortState>
  <mergeCells count="38">
    <mergeCell ref="A65:J65"/>
    <mergeCell ref="B63:E63"/>
    <mergeCell ref="B64:E64"/>
    <mergeCell ref="A27:J27"/>
    <mergeCell ref="A41:F41"/>
    <mergeCell ref="G41:J48"/>
    <mergeCell ref="A50:J50"/>
    <mergeCell ref="A51:J51"/>
    <mergeCell ref="J34:J39"/>
    <mergeCell ref="J53:J61"/>
    <mergeCell ref="H2:J2"/>
    <mergeCell ref="H3:J3"/>
    <mergeCell ref="F2:G2"/>
    <mergeCell ref="F3:G3"/>
    <mergeCell ref="H4:J4"/>
    <mergeCell ref="F4:G4"/>
    <mergeCell ref="G5:I5"/>
    <mergeCell ref="A7:J10"/>
    <mergeCell ref="D16:J16"/>
    <mergeCell ref="A13:F13"/>
    <mergeCell ref="A14:F14"/>
    <mergeCell ref="A16:C16"/>
    <mergeCell ref="O30:O32"/>
    <mergeCell ref="B17:C17"/>
    <mergeCell ref="D17:J17"/>
    <mergeCell ref="A18:C18"/>
    <mergeCell ref="D18:J18"/>
    <mergeCell ref="A19:C19"/>
    <mergeCell ref="D19:J19"/>
    <mergeCell ref="D20:J20"/>
    <mergeCell ref="D21:J21"/>
    <mergeCell ref="A24:J24"/>
    <mergeCell ref="A25:G25"/>
    <mergeCell ref="H25:J25"/>
    <mergeCell ref="A20:C20"/>
    <mergeCell ref="A23:J23"/>
    <mergeCell ref="B21:C21"/>
    <mergeCell ref="J29:J32"/>
  </mergeCells>
  <conditionalFormatting sqref="I53:I61 I29:I39">
    <cfRule type="expression" dxfId="0" priority="279">
      <formula>$L29="PB"</formula>
    </cfRule>
  </conditionalFormatting>
  <dataValidations count="1">
    <dataValidation type="whole" allowBlank="1" showInputMessage="1" showErrorMessage="1" errorTitle="Erreur de saisie" error="La quantité doit être un nombre entre 0 et 288. La saisie de texte est interdite" sqref="H29:H39">
      <formula1>0</formula1>
      <formula2>288</formula2>
    </dataValidation>
  </dataValidations>
  <hyperlinks>
    <hyperlink ref="B12" r:id="rId1"/>
  </hyperlinks>
  <printOptions horizontalCentered="1"/>
  <pageMargins left="0.31496062992125984" right="0.31496062992125984" top="0.27559055118110237" bottom="0.27559055118110237" header="0.51181102362204722" footer="0.51181102362204722"/>
  <pageSetup paperSize="9" scale="54" firstPageNumber="0" fitToHeight="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HP-5089</cp:lastModifiedBy>
  <cp:revision>4</cp:revision>
  <cp:lastPrinted>2020-02-26T06:40:55Z</cp:lastPrinted>
  <dcterms:created xsi:type="dcterms:W3CDTF">2012-10-04T03:54:01Z</dcterms:created>
  <dcterms:modified xsi:type="dcterms:W3CDTF">2020-05-29T07:36:13Z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