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produits CE+ETAT" sheetId="1" r:id="rId1"/>
  </sheets>
  <definedNames>
    <definedName name="_xlnm._FilterDatabase" localSheetId="0" hidden="1">'produits CE+ETAT'!$A$81:$G$275</definedName>
    <definedName name="_FilterDatabase_0" localSheetId="0">'produits CE+ETAT'!$A$81:$AQ$277</definedName>
    <definedName name="_FilterDatabase_0_0" localSheetId="0">'produits CE+ETAT'!$A$81:$AQ$277</definedName>
    <definedName name="Print_Area_0" localSheetId="0">'produits CE+ETAT'!$A$1:$J$74</definedName>
    <definedName name="Print_Area_0_0" localSheetId="0">'produits CE+ETAT'!$A$1:$J$74</definedName>
    <definedName name="_xlnm.Print_Area" localSheetId="0">'produits CE+ETAT'!$A$1:$J$74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3" i="1"/>
  <c r="F33"/>
  <c r="L33" s="1"/>
  <c r="I39"/>
  <c r="I31"/>
  <c r="F31"/>
  <c r="L31" s="1"/>
  <c r="I32"/>
  <c r="F32"/>
  <c r="L32" s="1"/>
  <c r="I41"/>
  <c r="I37"/>
  <c r="I42"/>
  <c r="I63"/>
  <c r="I69"/>
  <c r="I62"/>
  <c r="I61"/>
  <c r="I60"/>
  <c r="I59"/>
  <c r="I58"/>
  <c r="I65"/>
  <c r="I64"/>
  <c r="I67"/>
  <c r="I66"/>
  <c r="I43"/>
  <c r="I40"/>
  <c r="I70"/>
  <c r="I38"/>
  <c r="I30"/>
  <c r="I68"/>
  <c r="I44"/>
  <c r="I71" l="1"/>
  <c r="L56"/>
  <c r="I29"/>
  <c r="H22" l="1"/>
  <c r="D20"/>
  <c r="D16"/>
  <c r="D19"/>
  <c r="D18"/>
  <c r="F39" l="1"/>
  <c r="L39" s="1"/>
  <c r="F37"/>
  <c r="L37" s="1"/>
  <c r="F41"/>
  <c r="L41" s="1"/>
  <c r="F42"/>
  <c r="L42" s="1"/>
  <c r="F63"/>
  <c r="L63" s="1"/>
  <c r="F69"/>
  <c r="L69" s="1"/>
  <c r="F61"/>
  <c r="L61" s="1"/>
  <c r="F62"/>
  <c r="L62" s="1"/>
  <c r="F60"/>
  <c r="L60" s="1"/>
  <c r="F59"/>
  <c r="L59" s="1"/>
  <c r="F58"/>
  <c r="L58" s="1"/>
  <c r="F65"/>
  <c r="L65" s="1"/>
  <c r="F64"/>
  <c r="L64" s="1"/>
  <c r="F66"/>
  <c r="L66" s="1"/>
  <c r="F67"/>
  <c r="L67" s="1"/>
  <c r="F34"/>
  <c r="F43"/>
  <c r="L43" s="1"/>
  <c r="F30"/>
  <c r="L30" s="1"/>
  <c r="F40"/>
  <c r="L40" s="1"/>
  <c r="F36"/>
  <c r="F38"/>
  <c r="L38" s="1"/>
  <c r="F70"/>
  <c r="L70" s="1"/>
  <c r="F29"/>
  <c r="L29" s="1"/>
  <c r="F68"/>
  <c r="L68" s="1"/>
  <c r="F44"/>
  <c r="L44" s="1"/>
  <c r="L36" l="1"/>
  <c r="I36"/>
  <c r="L34"/>
  <c r="I34"/>
  <c r="I45" l="1"/>
  <c r="I72" s="1"/>
</calcChain>
</file>

<file path=xl/sharedStrings.xml><?xml version="1.0" encoding="utf-8"?>
<sst xmlns="http://schemas.openxmlformats.org/spreadsheetml/2006/main" count="717" uniqueCount="402">
  <si>
    <t>MENU INTERNET</t>
  </si>
  <si>
    <r>
      <rPr>
        <sz val="14"/>
        <color rgb="FF000000"/>
        <rFont val="Calibri"/>
        <family val="2"/>
        <charset val="1"/>
      </rPr>
      <t xml:space="preserve">Seules les cellules "colorées" peuvent être modifiées. Le poids total de votre commande se calcule automatiquement.
</t>
    </r>
    <r>
      <rPr>
        <b/>
        <sz val="14"/>
        <color rgb="FF000000"/>
        <rFont val="Calibri"/>
        <family val="2"/>
        <charset val="1"/>
      </rPr>
      <t>Saisissez votre N° VIF dans la cellule (D20), Le nom, le Nb. de personnes et le Nb. de passage se rempliront automatiquement,</t>
    </r>
    <r>
      <rPr>
        <b/>
        <sz val="14"/>
        <color rgb="FF0000FF"/>
        <rFont val="Calibri"/>
        <family val="2"/>
        <charset val="1"/>
      </rPr>
      <t xml:space="preserve"> 
et vous saurez également si vous avez droit aux produits Aide Publique, Epicerie Sociale ou aucun des deux.</t>
    </r>
  </si>
  <si>
    <t>MASTER PARK 116 BD DE LA POMME</t>
  </si>
  <si>
    <t xml:space="preserve">13011 MARSEILLE </t>
  </si>
  <si>
    <t>TEL : 04.91.45.40.00</t>
  </si>
  <si>
    <t>E-mail:</t>
  </si>
  <si>
    <t>commandes@banquealimentaire13.fr</t>
  </si>
  <si>
    <t>Accueil:</t>
  </si>
  <si>
    <t>NOM ASSOCIATION</t>
  </si>
  <si>
    <t>N° VIF</t>
  </si>
  <si>
    <t xml:space="preserve">Saisissez votre N° VIF -&gt; </t>
  </si>
  <si>
    <t>Nombre d'UD de L'Asso.</t>
  </si>
  <si>
    <t>Nombre de passage dans le mois</t>
  </si>
  <si>
    <t>Jours de passage</t>
  </si>
  <si>
    <t>DATE DE VOTRE ENLEVEMENT  --&gt;</t>
  </si>
  <si>
    <r>
      <rPr>
        <b/>
        <u/>
        <sz val="14"/>
        <color rgb="FFFF0000"/>
        <rFont val="Calibri"/>
        <family val="2"/>
        <charset val="1"/>
      </rPr>
      <t xml:space="preserve">IMPORTANT:
</t>
    </r>
    <r>
      <rPr>
        <sz val="14"/>
        <color rgb="FF0000FF"/>
        <rFont val="Calibri"/>
        <family val="2"/>
        <charset val="1"/>
      </rPr>
      <t xml:space="preserve">Pour le transport des marchandises, l'association s'engage:
- à respecter la législation, en termes de poids total autorisé, état du véhicule 
- à utiliser des sacs isothermes et plaques réfrigérantes, indispensables au transport des produits frais entre la BA et le local de l’association. </t>
    </r>
  </si>
  <si>
    <t>ARTICLE</t>
  </si>
  <si>
    <t>DESIGNATION</t>
  </si>
  <si>
    <t>N° de Lot</t>
  </si>
  <si>
    <t>Nb max de colis (pour 100 p.)</t>
  </si>
  <si>
    <r>
      <rPr>
        <b/>
        <sz val="14"/>
        <color rgb="FF000000"/>
        <rFont val="Calibri"/>
        <family val="2"/>
        <charset val="1"/>
      </rPr>
      <t>Nb max de colis (</t>
    </r>
    <r>
      <rPr>
        <b/>
        <u/>
        <sz val="14"/>
        <color rgb="FF000000"/>
        <rFont val="Calibri"/>
        <family val="2"/>
        <charset val="1"/>
      </rPr>
      <t>pour votre association</t>
    </r>
    <r>
      <rPr>
        <b/>
        <sz val="14"/>
        <color rgb="FF000000"/>
        <rFont val="Calibri"/>
        <family val="2"/>
        <charset val="1"/>
      </rPr>
      <t>)</t>
    </r>
  </si>
  <si>
    <t>Plus</t>
  </si>
  <si>
    <t>Quantité souhaitée (en colis)</t>
  </si>
  <si>
    <t>Total en Kg</t>
  </si>
  <si>
    <t>Poids Total Produit Européen ou ES</t>
  </si>
  <si>
    <t>N° de LOT</t>
  </si>
  <si>
    <t>CONDT</t>
  </si>
  <si>
    <t>0130021</t>
  </si>
  <si>
    <t>Pains au chocolat 1 cart = 12 Kg</t>
  </si>
  <si>
    <t>300001</t>
  </si>
  <si>
    <t>3530021</t>
  </si>
  <si>
    <t>Divers surgelés</t>
  </si>
  <si>
    <t>90036</t>
  </si>
  <si>
    <t xml:space="preserve">LES ARTICLES CI-DESSOUS SONT PROPOSES AU POIDS </t>
  </si>
  <si>
    <t>Quantité souhaitée (en Kg)</t>
  </si>
  <si>
    <t>Poids Total Produit Collecte et Industriel</t>
  </si>
  <si>
    <t>Poids total de la commande</t>
  </si>
  <si>
    <t>NOM</t>
  </si>
  <si>
    <t>Nouveau Nb de personnes (UD)</t>
  </si>
  <si>
    <t>Nombre de passage</t>
  </si>
  <si>
    <t>Catégorie</t>
  </si>
  <si>
    <t>Texte</t>
  </si>
  <si>
    <t>Test ni AP ni ES</t>
  </si>
  <si>
    <t>1er Lundi</t>
  </si>
  <si>
    <t>Test AP</t>
  </si>
  <si>
    <t>Test ES</t>
  </si>
  <si>
    <t>3A RAYON D'ESPOIR (LES)</t>
  </si>
  <si>
    <t>Association homologuée Aide Publique</t>
  </si>
  <si>
    <t>2ème Mardi</t>
  </si>
  <si>
    <t>ACADEL</t>
  </si>
  <si>
    <t>Epicerie Sociale</t>
  </si>
  <si>
    <t>1er Vendredi, 3ème vendredi</t>
  </si>
  <si>
    <t>1er Mercredi</t>
  </si>
  <si>
    <t>ACCUEIL DE JOUR BETHANIE</t>
  </si>
  <si>
    <t>3ème Jeudi</t>
  </si>
  <si>
    <t>ACCUEIL DE NUIT ŒUVRE HOSPITALIERE ST JEAN DE DIEU</t>
  </si>
  <si>
    <t>1er Mardi, 3ème Mardi</t>
  </si>
  <si>
    <t>ACE LA ROSE</t>
  </si>
  <si>
    <t>3ème lundi</t>
  </si>
  <si>
    <t>ACLAP</t>
  </si>
  <si>
    <t>4ème Mercredi</t>
  </si>
  <si>
    <t>2ème Lundi, 4ème Lundi</t>
  </si>
  <si>
    <t>4ème Jeudi</t>
  </si>
  <si>
    <t>ACSC GERMAIN NOUVEAU - SAVL</t>
  </si>
  <si>
    <t>3ème Lundi</t>
  </si>
  <si>
    <t>ACTIONS SOLIDAIRES MARSEILLE</t>
  </si>
  <si>
    <t>3ème Mardi</t>
  </si>
  <si>
    <t>ACTIONS SOLIDAIRES - MSP - PORT DE BOUC</t>
  </si>
  <si>
    <t>2ème Mercredi</t>
  </si>
  <si>
    <t>AEC LES ESCOURTINES</t>
  </si>
  <si>
    <t>1er Lundi, 2ème Lundi, 3ème Lundi, 4ème Lundi</t>
  </si>
  <si>
    <t>AIDE AUX FAMILLES COROT</t>
  </si>
  <si>
    <t>2ème Lundi</t>
  </si>
  <si>
    <t>AIL LA MARIE - CENTRE SOCIAL</t>
  </si>
  <si>
    <t>AILES BLEUES (LES)</t>
  </si>
  <si>
    <t>1er Jeudi</t>
  </si>
  <si>
    <t>ALMEES DU SUD (LES)</t>
  </si>
  <si>
    <t>1er Vendredi</t>
  </si>
  <si>
    <t>AMICALE DU NID</t>
  </si>
  <si>
    <t>3ème Vendredi</t>
  </si>
  <si>
    <t>1er Mardi</t>
  </si>
  <si>
    <t>ARC EN CIEL DES LIERRES</t>
  </si>
  <si>
    <t>ARMEE DU SALUT PYAT</t>
  </si>
  <si>
    <t>ASEPA</t>
  </si>
  <si>
    <t>ASSOCIATION FAMILIALE NEREIDES</t>
  </si>
  <si>
    <t>ASSOCIATION HUMANITAIRE YASMINE</t>
  </si>
  <si>
    <t>ASSOCIATION READAPTATION SOCIALE (ARS)</t>
  </si>
  <si>
    <t>2ème Vendredi, 4ème Vendredi</t>
  </si>
  <si>
    <t>ASSOCIATION SOLIDARITE FAMILIALE MARSEILLAISE</t>
  </si>
  <si>
    <t>AU CŒUR DES FAMILLES</t>
  </si>
  <si>
    <t>AUX PLAISIRS DES FAMILLES</t>
  </si>
  <si>
    <t>2ème Vendredi</t>
  </si>
  <si>
    <t>BEBOUS SANS SOUCI (LES)</t>
  </si>
  <si>
    <t>BETEL France</t>
  </si>
  <si>
    <t>CANCER ESPOIR</t>
  </si>
  <si>
    <t>CARAVELLE (LA)</t>
  </si>
  <si>
    <t>CASCADE</t>
  </si>
  <si>
    <t>CASIM</t>
  </si>
  <si>
    <t>1er Jeudi, 3ème Jeudi</t>
  </si>
  <si>
    <t>CCAS AUBAGNE</t>
  </si>
  <si>
    <t>1er Mercredi, 3ème Mercredi</t>
  </si>
  <si>
    <t>CCAS D'AURIOL</t>
  </si>
  <si>
    <t>4ème Mardi</t>
  </si>
  <si>
    <t>CCAS DE CEYRESTE</t>
  </si>
  <si>
    <t>2ème Jeudi</t>
  </si>
  <si>
    <t>1er Mardi, 2ème Mardi</t>
  </si>
  <si>
    <t>CCAS ISTRES EPICERIE</t>
  </si>
  <si>
    <t>CCAS LA CIOTAT</t>
  </si>
  <si>
    <t>CENTRE ACCUEIL JANE PANNIER</t>
  </si>
  <si>
    <t>CENTRE SOCIO CULTUREL ENDOUME (Epicerie Solidaire)</t>
  </si>
  <si>
    <t>CFS - BEBES SOLIDAIRES</t>
  </si>
  <si>
    <t>CFS - COLLECTIF FRATERNITE SALONAISE</t>
  </si>
  <si>
    <t>CFS - DISTRIBUTION COLIS URGENCE</t>
  </si>
  <si>
    <t>CFS - EPICERIE SOCIALE SALON</t>
  </si>
  <si>
    <t>CFS - EPICERIE SOCIALE MIRAMAS</t>
  </si>
  <si>
    <t>CŒUR SUR LA MAIN (LE)</t>
  </si>
  <si>
    <t>CONGREGATION ARMEE DU SALUT CANEBIERE</t>
  </si>
  <si>
    <t>CROIX-ROUGE AIX EN PROVENCE</t>
  </si>
  <si>
    <t>CROIX-ROUGE ARLES</t>
  </si>
  <si>
    <t>CROIX-ROUGE AUBAGNE</t>
  </si>
  <si>
    <t>CROIX-ROUGE BELLE DE MAI</t>
  </si>
  <si>
    <t>CROIX-ROUGE BERNABO</t>
  </si>
  <si>
    <t>CROIX-ROUGE DU PANIER</t>
  </si>
  <si>
    <t>1er Lundi, 4ème Lundi</t>
  </si>
  <si>
    <t>CROIX-ROUGE ETANG DE BERRE - ROGNAC</t>
  </si>
  <si>
    <t>2ème Mardi, 4ème Mardi</t>
  </si>
  <si>
    <t>CROIX-ROUGE LA CIOTAT</t>
  </si>
  <si>
    <t>CROIX-ROUGE LES CAILLOLS</t>
  </si>
  <si>
    <t>2ème Jeudi, 4ème Jeudi</t>
  </si>
  <si>
    <t>CROIX-ROUGE MARIGNANE</t>
  </si>
  <si>
    <t>1er Lundi, 3ème Lundi</t>
  </si>
  <si>
    <t>CROIX-ROUGE MARTIGUES</t>
  </si>
  <si>
    <t>CROIX-ROUGE PORT ST LOUIS</t>
  </si>
  <si>
    <t>CROIX-ROUGE SAMU SOCIAL</t>
  </si>
  <si>
    <t>DEBROUILL'ART</t>
  </si>
  <si>
    <t>DYHIA (ASSOC. Socio culturelle)</t>
  </si>
  <si>
    <t>ECE/SUD ACTIONS SOLIDARITE</t>
  </si>
  <si>
    <t>EDUCATION POPULAIRE ST MARC</t>
  </si>
  <si>
    <t>EMMAUS POINTE ROUGE</t>
  </si>
  <si>
    <t>ENFANTS D'AUJOURD'HUI MONDE DE DEMAIN</t>
  </si>
  <si>
    <t>2ème Mercredi, 4ème Mercredi</t>
  </si>
  <si>
    <t>ENFANTS SOL EN SI</t>
  </si>
  <si>
    <t>EQUIPES ST VINCENT LA VALBARELLE</t>
  </si>
  <si>
    <t>EQUIPES ST VINCENT MARSEILLE VILLE AUSTERLITZ</t>
  </si>
  <si>
    <t>EQUIPES ST VINCENT MARTIGUES -Centre St Vincent de Paul</t>
  </si>
  <si>
    <t>EQUIPES ST VINCENT ND DES NEIGES</t>
  </si>
  <si>
    <t>EQUIPES ST VINCENT PONT DE VIVAUX</t>
  </si>
  <si>
    <t>EQUIPES ST VINCENT SACRE CŒUR</t>
  </si>
  <si>
    <t>ESPACE SOLIDARITE ROGNAC</t>
  </si>
  <si>
    <t>n'a pas droit aux produits Aide Publique et Epiceries Sociales</t>
  </si>
  <si>
    <t>ESPERANCE SOLIDARITE</t>
  </si>
  <si>
    <t>ESQUINETO (L')</t>
  </si>
  <si>
    <t>FAMILLES RURALES LAMBESC</t>
  </si>
  <si>
    <t>FEMMES SOLIDARITES</t>
  </si>
  <si>
    <t>FIL DE SOIE (LE)</t>
  </si>
  <si>
    <t>FLEUR</t>
  </si>
  <si>
    <t>FONDATION ABBE PIERRE - BOUTIQUE DE LA SOLIDARITE</t>
  </si>
  <si>
    <t>FRATERNITE BELLE DE MAI</t>
  </si>
  <si>
    <t>4ème Lundi</t>
  </si>
  <si>
    <t>HAMEAU (LE) - FONDATION DE L'ARMEE DU SALUT</t>
  </si>
  <si>
    <t>HOSPITALITE POUR LES FEMMES</t>
  </si>
  <si>
    <t>3ème Mercredi</t>
  </si>
  <si>
    <t>LE MARABOUT HAS</t>
  </si>
  <si>
    <t>LE MASCARET HAS</t>
  </si>
  <si>
    <t xml:space="preserve"> 1er Jeudi et 3ème Jeudi</t>
  </si>
  <si>
    <t>LINA AIDE ET ASSOCIATION SOLIDAIRE</t>
  </si>
  <si>
    <t>MAAVAR MARSEILLE (epicerie)</t>
  </si>
  <si>
    <t>MAAVAR MARSEILLE (restaurant)</t>
  </si>
  <si>
    <t>MAINS UNIES (LES)</t>
  </si>
  <si>
    <t>MARIANNES DE ST JOSEPH (LES)</t>
  </si>
  <si>
    <t>MARSEILLAISES EN MARCHE (LES)</t>
  </si>
  <si>
    <t>MEDECINS DU MONDE</t>
  </si>
  <si>
    <t>MOUVEMENT FEMMES FAMILLES</t>
  </si>
  <si>
    <t>NOMADES CELESTES (LES)</t>
  </si>
  <si>
    <t>ŒUVRE DES PRISONS (L')</t>
  </si>
  <si>
    <t>ŒUVRE ST VINCENT DE PAUL - MISSION DE France</t>
  </si>
  <si>
    <t>PALABRAS ANDALOUSA</t>
  </si>
  <si>
    <t>PANIERS DU CHABAT (LES)</t>
  </si>
  <si>
    <t>PETITS FRERES DES PAUVRES (LES)</t>
  </si>
  <si>
    <t>PPIM MERMOZ (PASSERELLES POUR L'INSERTION)</t>
  </si>
  <si>
    <t>PREVENTION ET SOINS DES ADDICTIONS (PSA) - LE SLEEP IN</t>
  </si>
  <si>
    <t>ROIS MAGES (LES)</t>
  </si>
  <si>
    <t>SAMU SOCIAL</t>
  </si>
  <si>
    <t>SARA - CAO</t>
  </si>
  <si>
    <t>SARA - HUDA</t>
  </si>
  <si>
    <t>SARA - SHAS</t>
  </si>
  <si>
    <t>SARA LE MERLAN</t>
  </si>
  <si>
    <t>1er Jeudi, 2ème Jeudi, 4ème Jeudi</t>
  </si>
  <si>
    <t>SCHILO ASSOCIATION (LE)</t>
  </si>
  <si>
    <t>1er Vendredi, 3ème Vendredi</t>
  </si>
  <si>
    <t>SECOURS CATHOLIQUE ACCUEIL MOBILE</t>
  </si>
  <si>
    <t>SECOURS CATHOLIQUE AIX</t>
  </si>
  <si>
    <t>SECOURS CATHOLIQUE AURIOL</t>
  </si>
  <si>
    <t>SECOURS CATHOLIQUE GREASQUE</t>
  </si>
  <si>
    <t>SECOURS CATHOLIQUE LA CIOTAT</t>
  </si>
  <si>
    <t>SECOURS CATHOLIQUE LA ROSE</t>
  </si>
  <si>
    <t>SECOURS CATHOLIQUE LES CAILLOLS</t>
  </si>
  <si>
    <t>SECOURS CATHOLIQUE MARTIGUES</t>
  </si>
  <si>
    <t>SECOURS CATHOLIQUE SACRE CŒUR SAINT-JOSEPH</t>
  </si>
  <si>
    <t>SECOURS CATHOLIQUE SAINTE MARGUERITE</t>
  </si>
  <si>
    <t>SOLEIL DU SUD POUR TOUS</t>
  </si>
  <si>
    <t>SOLIDARITES AU CŒUR DE MARSEILLE</t>
  </si>
  <si>
    <t>SOURCE DE VIE</t>
  </si>
  <si>
    <t>4ème Vendredi</t>
  </si>
  <si>
    <t>SSVP AIX EN PROVENCE</t>
  </si>
  <si>
    <t>SSVP EGUILLES</t>
  </si>
  <si>
    <t>SSVP MAZARGUES SAINT ROCH</t>
  </si>
  <si>
    <t>SSVP SAINT BARNABE</t>
  </si>
  <si>
    <t>SSVP SAINT FRANCOIS D'ASSISE MARIGNANE</t>
  </si>
  <si>
    <t>SSVP SAINT GINIEZ</t>
  </si>
  <si>
    <t>SSVP SAINT JEAN BOSCO</t>
  </si>
  <si>
    <t>SSVP SAINT JOSEPH - SAINT PHILIPPE</t>
  </si>
  <si>
    <t>SSVP SAINTE ANNE</t>
  </si>
  <si>
    <t>SSVP SAINTE RITA</t>
  </si>
  <si>
    <t>STATION LUMIERE</t>
  </si>
  <si>
    <t>TIPI (LE)</t>
  </si>
  <si>
    <t>URGENCES ET SOLIDARITES</t>
  </si>
  <si>
    <t>ASSOCIATION INDIGENES</t>
  </si>
  <si>
    <t>PATES</t>
  </si>
  <si>
    <t>BRISANT DES CHAINES</t>
  </si>
  <si>
    <t>CENTRE SOCIAL LA GAVOTTE</t>
  </si>
  <si>
    <t>REBONDIR 13</t>
  </si>
  <si>
    <t>Poids brut du colis</t>
  </si>
  <si>
    <r>
      <t>D</t>
    </r>
    <r>
      <rPr>
        <sz val="14"/>
        <color rgb="FF000000"/>
        <rFont val="Calibri"/>
        <family val="2"/>
        <charset val="1"/>
      </rPr>
      <t xml:space="preserve">ate de </t>
    </r>
    <r>
      <rPr>
        <b/>
        <sz val="14"/>
        <color rgb="FFFF0000"/>
        <rFont val="Calibri"/>
        <family val="2"/>
        <charset val="1"/>
      </rPr>
      <t>D</t>
    </r>
    <r>
      <rPr>
        <sz val="14"/>
        <color rgb="FF000000"/>
        <rFont val="Calibri"/>
        <family val="2"/>
        <charset val="1"/>
      </rPr>
      <t xml:space="preserve">urabilité </t>
    </r>
    <r>
      <rPr>
        <b/>
        <sz val="14"/>
        <color rgb="FFFF0000"/>
        <rFont val="Calibri"/>
        <family val="2"/>
        <charset val="1"/>
      </rPr>
      <t>M</t>
    </r>
    <r>
      <rPr>
        <sz val="14"/>
        <color rgb="FF000000"/>
        <rFont val="Calibri"/>
        <family val="2"/>
        <charset val="1"/>
      </rPr>
      <t>inimale (indiquée seulement si courte ou dépassée)</t>
    </r>
  </si>
  <si>
    <t>Certains produits peuvent avoir une DDM dépassée. 
Ce n'est pas une Date Limite de Consommation (DLC).</t>
  </si>
  <si>
    <t xml:space="preserve">NOTA : </t>
  </si>
  <si>
    <t>DDM :</t>
  </si>
  <si>
    <t>AFIDAP</t>
  </si>
  <si>
    <t>U.H.U. SOS ARMEE DU SALUT</t>
  </si>
  <si>
    <t>AVENIR (L') DE NOS ENFANTS</t>
  </si>
  <si>
    <t>MARSEILLE SOLIDARITE</t>
  </si>
  <si>
    <t>FEMMES DEU MONDE</t>
  </si>
  <si>
    <t>PRODUITS FRAIS A VOTRE DISPOSITION TOUS LES JOURS, SELON ARRIVAGE : Viennoiserie, produits laitiers, charcuterie, sandwiches (sacs isothermes obligatoires), fruits et légumes…</t>
  </si>
  <si>
    <t>EPICERIE DU PAYS D'ARLES</t>
  </si>
  <si>
    <r>
      <t xml:space="preserve">Pour votre information et pour que vous puissiez dimensionner la taille de vos glaciaires, voici, ci-contre la liste des surgelés ES, AP et Industriels que vous pourrez prendre à la Banque Alimentaire 13. 
</t>
    </r>
    <r>
      <rPr>
        <b/>
        <sz val="16"/>
        <color rgb="FFFF0000"/>
        <rFont val="Calibri"/>
        <family val="2"/>
        <charset val="1"/>
      </rPr>
      <t>Ces produits ne peuvent pas être réservés à partir de votre bon de commande.</t>
    </r>
  </si>
  <si>
    <t>SURGELES EPICERIES SOCIALES, INDUSTRIELS et EUROPE (AP) 
en quantité pour 100 personnes</t>
  </si>
  <si>
    <t>Indus
(en Kg)</t>
  </si>
  <si>
    <t>AP ou ES
(colis)</t>
  </si>
  <si>
    <r>
      <t>Poids Max pour votre association (</t>
    </r>
    <r>
      <rPr>
        <b/>
        <u/>
        <sz val="14"/>
        <color rgb="FF000000"/>
        <rFont val="Calibri"/>
        <family val="2"/>
        <charset val="1"/>
      </rPr>
      <t xml:space="preserve">en Kg </t>
    </r>
    <r>
      <rPr>
        <b/>
        <sz val="14"/>
        <color rgb="FF000000"/>
        <rFont val="Calibri"/>
        <family val="2"/>
        <charset val="1"/>
      </rPr>
      <t>)</t>
    </r>
  </si>
  <si>
    <t>Poids Max en Kg pour 100p.</t>
  </si>
  <si>
    <t>SARA FONSCOLOMBE</t>
  </si>
  <si>
    <t>SARA L'INSERTION</t>
  </si>
  <si>
    <t>PRESENT POUR VOUS</t>
  </si>
  <si>
    <t>Tous les Mardi et Jeudi AM</t>
  </si>
  <si>
    <t>CROIX-ROUGE SENAS</t>
  </si>
  <si>
    <t>ASSO FAMILIALE LAIQUE 13</t>
  </si>
  <si>
    <t>Attention : Aucune commande ne sera prise par téléphone.</t>
  </si>
  <si>
    <t xml:space="preserve">Pour savoir si votre bon de commande a été pris en compte ou que votre commande soit prête  :
Si vous avez un problème pour remplir le fichier du bon de commande.
</t>
  </si>
  <si>
    <t>04.91.45.60.26
04.91.45.60.16</t>
  </si>
  <si>
    <t>ORDRE DE MALTE</t>
  </si>
  <si>
    <r>
      <t xml:space="preserve">Poisson - 1 Pack = 4,22 Kg- </t>
    </r>
    <r>
      <rPr>
        <b/>
        <sz val="12"/>
        <color rgb="FFFF0066"/>
        <rFont val="Calibri"/>
        <family val="2"/>
        <charset val="1"/>
      </rPr>
      <t>Aide Publique 2017</t>
    </r>
  </si>
  <si>
    <t>4630089</t>
  </si>
  <si>
    <t>Escalope de poulet UE18</t>
  </si>
  <si>
    <t>4230089</t>
  </si>
  <si>
    <t>Lasagnes saumon épinards UE18</t>
  </si>
  <si>
    <t>2510001</t>
  </si>
  <si>
    <t>ACSC GERMAIN NOUVEAU - HDJ (Ancien Collectif Germain Nouveau)</t>
  </si>
  <si>
    <t>FEMMES SOLIDARITES BRICARDE</t>
  </si>
  <si>
    <t>1110001</t>
  </si>
  <si>
    <t>AIDES AUX JEUNES TRAVAILLEURS</t>
  </si>
  <si>
    <t xml:space="preserve">Chaque Mardi, chaque Vendredi, 2ème Jeudi </t>
  </si>
  <si>
    <t>Chaque Mardi</t>
  </si>
  <si>
    <t>Chaque Jeudi</t>
  </si>
  <si>
    <t>SARA LOGISOL SENAC</t>
  </si>
  <si>
    <t>1er Vendredi, 3ème Mardi</t>
  </si>
  <si>
    <t>Chaque mardi et jeudi</t>
  </si>
  <si>
    <t>Chaque mercredi</t>
  </si>
  <si>
    <t>1er Vendredi, 4ème Vendredi</t>
  </si>
  <si>
    <t>ts les Mercredi, 3ème Vendredi</t>
  </si>
  <si>
    <t>1er, 2ème et 3ème vendredi</t>
  </si>
  <si>
    <t>2ème lundi</t>
  </si>
  <si>
    <t>1er et 3ème Mercredi, ts les mardis et jeudis</t>
  </si>
  <si>
    <t>CCAS ST CANNAT</t>
  </si>
  <si>
    <t>Màj produits :</t>
  </si>
  <si>
    <t>Màj assos :</t>
  </si>
  <si>
    <t>2ème Mardi, 3ème &amp; 4ème Mercredi</t>
  </si>
  <si>
    <t>AGIR France</t>
  </si>
  <si>
    <t>Chaque Lundi StA, chaque Mercredi MRS</t>
  </si>
  <si>
    <t>FAMILLE HORIZON</t>
  </si>
  <si>
    <t>1er lundi a/m</t>
  </si>
  <si>
    <t>SEC le 4ème Jeudi, FRAIS ts les lundi</t>
  </si>
  <si>
    <t>1er Vendredi matin</t>
  </si>
  <si>
    <t>SARA ADJ CRIMEE</t>
  </si>
  <si>
    <t>ts les lundi mat. &amp; ts les jeudi mat.</t>
  </si>
  <si>
    <t>ts les Mardi mat. &amp; 1er Mercredi a/m</t>
  </si>
  <si>
    <t>ACPM Pause toit ACPM</t>
  </si>
  <si>
    <t>EMMAUS COLLECTIF 59 ST JUST</t>
  </si>
  <si>
    <t>à définir</t>
  </si>
  <si>
    <r>
      <t xml:space="preserve">Merci de nous envoyer votre bon de commande, au minimum, </t>
    </r>
    <r>
      <rPr>
        <b/>
        <u/>
        <sz val="20"/>
        <color rgb="FFFFFFFF"/>
        <rFont val="Calibri"/>
        <family val="2"/>
        <charset val="1"/>
      </rPr>
      <t>10 jours avant votre passage</t>
    </r>
    <r>
      <rPr>
        <b/>
        <sz val="20"/>
        <color rgb="FFFFFFFF"/>
        <rFont val="Calibri"/>
        <family val="2"/>
        <charset val="1"/>
      </rPr>
      <t xml:space="preserve"> à la BA13.</t>
    </r>
  </si>
  <si>
    <r>
      <t xml:space="preserve">Merci d’avance de </t>
    </r>
    <r>
      <rPr>
        <b/>
        <u/>
        <sz val="18"/>
        <color rgb="FF000000"/>
        <rFont val="Calibri"/>
        <family val="2"/>
        <charset val="1"/>
      </rPr>
      <t>bien vouloir respecter le calendrier de passage</t>
    </r>
    <r>
      <rPr>
        <sz val="18"/>
        <color rgb="FF000000"/>
        <rFont val="Calibri"/>
        <family val="2"/>
        <charset val="1"/>
      </rPr>
      <t xml:space="preserve"> 
et de </t>
    </r>
    <r>
      <rPr>
        <b/>
        <u/>
        <sz val="18"/>
        <color rgb="FF000000"/>
        <rFont val="Calibri"/>
        <family val="2"/>
        <charset val="1"/>
      </rPr>
      <t>nous avertir si vous souhaitez changer</t>
    </r>
    <r>
      <rPr>
        <sz val="18"/>
        <color rgb="FF000000"/>
        <rFont val="Calibri"/>
        <family val="2"/>
        <charset val="1"/>
      </rPr>
      <t xml:space="preserve"> votre jour de passage.</t>
    </r>
  </si>
  <si>
    <t>ADPL MARTIGUES EPICERIE SOCIALE</t>
  </si>
  <si>
    <t>1er &amp; 3ème Lundi mat.</t>
  </si>
  <si>
    <t>4ème jeudi mat.</t>
  </si>
  <si>
    <t>2ème &amp; 4ème Mercredi mat.</t>
  </si>
  <si>
    <r>
      <t>Certains des produits énoncés ci-dessous peuvent être à DDM (D</t>
    </r>
    <r>
      <rPr>
        <b/>
        <sz val="26"/>
        <rFont val="Calibri"/>
        <family val="2"/>
        <charset val="1"/>
      </rPr>
      <t>ate de</t>
    </r>
    <r>
      <rPr>
        <b/>
        <sz val="26"/>
        <color rgb="FFFF0000"/>
        <rFont val="Calibri"/>
        <family val="2"/>
        <charset val="1"/>
      </rPr>
      <t xml:space="preserve"> D</t>
    </r>
    <r>
      <rPr>
        <b/>
        <sz val="26"/>
        <rFont val="Calibri"/>
        <family val="2"/>
        <charset val="1"/>
      </rPr>
      <t>urabilité</t>
    </r>
    <r>
      <rPr>
        <b/>
        <sz val="26"/>
        <color rgb="FFFF0000"/>
        <rFont val="Calibri"/>
        <family val="2"/>
        <charset val="1"/>
      </rPr>
      <t xml:space="preserve"> M</t>
    </r>
    <r>
      <rPr>
        <b/>
        <sz val="26"/>
        <rFont val="Calibri"/>
        <family val="2"/>
        <charset val="1"/>
      </rPr>
      <t>inimale</t>
    </r>
    <r>
      <rPr>
        <b/>
        <sz val="26"/>
        <color rgb="FFFF0000"/>
        <rFont val="Calibri"/>
        <family val="2"/>
        <charset val="1"/>
      </rPr>
      <t>) dépassée, mais sont consommables.</t>
    </r>
  </si>
  <si>
    <t>2ème Vendredi mat.</t>
  </si>
  <si>
    <t>1er Mercredi Mat.</t>
  </si>
  <si>
    <t>1 er &amp; 3ème Lundi mat.</t>
  </si>
  <si>
    <t>LA MARMOTTE DE MARSEILLE 13</t>
  </si>
  <si>
    <t>RHVS COCO VELTEN SOS SOLIDARITÉ</t>
  </si>
  <si>
    <t>ts les mardi A/M</t>
  </si>
  <si>
    <t>1er, 2ème &amp; 3ème Vendredi Mat.</t>
  </si>
  <si>
    <t>2810001</t>
  </si>
  <si>
    <t>CENTRE ACCUEIL JANE PANNIER CHRS CLAIRE JOIE</t>
  </si>
  <si>
    <t>Produits réservés aux Associations
Epicerie Sociale</t>
  </si>
  <si>
    <t>PELERINS EVANGELIQUES DE MIRAMAS (LES)</t>
  </si>
  <si>
    <t>ISTRES SOLIDARITE</t>
  </si>
  <si>
    <t>ACCUEIL (L')</t>
  </si>
  <si>
    <t>ESAIE 35</t>
  </si>
  <si>
    <t>PANIERS SOLIDAIRES (LES)</t>
  </si>
  <si>
    <t>MAISON D'ACCUEIL</t>
  </si>
  <si>
    <t>EPICERIE SOCIALE DES TOURS</t>
  </si>
  <si>
    <t>ETAPE (L')</t>
  </si>
  <si>
    <t>PANIERS SOLIDAIRES NA-Chato (LES)</t>
  </si>
  <si>
    <t>PANIERS SOLIDAIRES NA - BBT (LES)</t>
  </si>
  <si>
    <t>CCAS DE ROGNES</t>
  </si>
  <si>
    <t>CCAS DE ST ANDIOL</t>
  </si>
  <si>
    <t>CCAS LA FARE LES OLIVIERS</t>
  </si>
  <si>
    <t>CROIX-ROUGE ISTRES OUEST PROVENCE</t>
  </si>
  <si>
    <t>CROIX-ROUGE CHATEAURENARD</t>
  </si>
  <si>
    <t>1110189</t>
  </si>
  <si>
    <t>30001</t>
  </si>
  <si>
    <t>2810011</t>
  </si>
  <si>
    <t>2ème lundi A/M</t>
  </si>
  <si>
    <t>4ème mardi A/M</t>
  </si>
  <si>
    <t>GROUPE SOS SOLIDARITE POINT MARSEILLE</t>
  </si>
  <si>
    <t>Volvic Hibiscus Bio  1col = 6 x 0,75 l = 5kg</t>
  </si>
  <si>
    <t>1710199</t>
  </si>
  <si>
    <r>
      <t xml:space="preserve">Huile de tournesol  1 Col = 10 x 1 litre
</t>
    </r>
    <r>
      <rPr>
        <b/>
        <sz val="12"/>
        <color rgb="FFFF0066"/>
        <rFont val="Calibri"/>
        <family val="2"/>
        <charset val="1"/>
      </rPr>
      <t>Aide Publique 2019</t>
    </r>
  </si>
  <si>
    <t>70023</t>
  </si>
  <si>
    <t>CRF CENTRE DE DISTRIBUTION BAILLE</t>
  </si>
  <si>
    <t>2ème, 3ème et 4ème vendredi</t>
  </si>
  <si>
    <t>ACSC GERMAIN NOUVEAU - FRR (FAMIL REF REINST)</t>
  </si>
  <si>
    <t>Epicerie étudiants Frédéric OZANAM</t>
  </si>
  <si>
    <t>L’ESPOIR LA SELONNE Groupe SOS</t>
  </si>
  <si>
    <t>Comité d’aide personnes précaires et défavorisées</t>
  </si>
  <si>
    <t>1er &amp; 3ème Lundi</t>
  </si>
  <si>
    <t>0910099</t>
  </si>
  <si>
    <t>50017</t>
  </si>
  <si>
    <t>CHRS ECOLE ST LOUIS GROUPE SOS</t>
  </si>
  <si>
    <t>1er Jeudi A/M</t>
  </si>
  <si>
    <t>0410011</t>
  </si>
  <si>
    <t>CEREALES TTES SORTES</t>
  </si>
  <si>
    <t>1710001</t>
  </si>
  <si>
    <t>HUILE</t>
  </si>
  <si>
    <r>
      <t>LAIT UHT UE19  1 Col = 6L</t>
    </r>
    <r>
      <rPr>
        <sz val="12"/>
        <rFont val="Calibri"/>
        <family val="2"/>
        <charset val="1"/>
      </rPr>
      <t xml:space="preserve">
</t>
    </r>
    <r>
      <rPr>
        <b/>
        <sz val="12"/>
        <color rgb="FFFF0000"/>
        <rFont val="Calibri"/>
        <family val="2"/>
      </rPr>
      <t>Aide publique 2019</t>
    </r>
  </si>
  <si>
    <t>1910001</t>
  </si>
  <si>
    <t>SUCRE</t>
  </si>
  <si>
    <t>CONSERVES LEGUMES 1/2</t>
  </si>
  <si>
    <t>CONSERVES LEGUMES 4/4</t>
  </si>
  <si>
    <t>CONSERVES VIANDE 4/4</t>
  </si>
  <si>
    <t>CONDIMENTS</t>
  </si>
  <si>
    <t>HYGIENE TTES SORTES</t>
  </si>
  <si>
    <t>PETIS POTS BB</t>
  </si>
  <si>
    <t>ASSIETTES BB</t>
  </si>
  <si>
    <t>EAU DE SOURCE</t>
  </si>
  <si>
    <t>4510001</t>
  </si>
  <si>
    <t>4810001</t>
  </si>
  <si>
    <t>1410001</t>
  </si>
  <si>
    <t>6010010</t>
  </si>
  <si>
    <t>2510061</t>
  </si>
  <si>
    <t>Produits réservés aux
Associations homologuées
Aide Publique Européenne</t>
  </si>
  <si>
    <t>COUP DE POUCE</t>
  </si>
  <si>
    <t>3ème Mardi mat.</t>
  </si>
  <si>
    <t>CALENDRIER DE PASSAGE 2020</t>
  </si>
  <si>
    <t>1er Mercredi mat.</t>
  </si>
  <si>
    <t>1er &amp; 3ème Jeudi mat.</t>
  </si>
  <si>
    <t>Gros sel 1 col = 12kg</t>
  </si>
  <si>
    <r>
      <t xml:space="preserve">POUSSES HARICOTS MUNGO
1 col = 12 boites = 6,0kg          </t>
    </r>
    <r>
      <rPr>
        <b/>
        <sz val="12"/>
        <rFont val="Calibri"/>
        <family val="2"/>
      </rPr>
      <t>DDM 12/2019</t>
    </r>
  </si>
  <si>
    <t>2ème Jeudi Mat.</t>
  </si>
  <si>
    <t>2ème et 4ème Mercredi Mat.</t>
  </si>
  <si>
    <t>ADRIM</t>
  </si>
  <si>
    <t>2ème Mardi a/m</t>
  </si>
  <si>
    <t>3ème Lundi Mat.</t>
  </si>
  <si>
    <t>1310199</t>
  </si>
  <si>
    <r>
      <t xml:space="preserve">Velouté poireaux/pdt  1 Col = 6 x 1 litre
</t>
    </r>
    <r>
      <rPr>
        <b/>
        <sz val="12"/>
        <color rgb="FFFF0066"/>
        <rFont val="Calibri"/>
        <family val="2"/>
        <charset val="1"/>
      </rPr>
      <t>Aide Publique 2019</t>
    </r>
  </si>
  <si>
    <r>
      <t xml:space="preserve">Sardines à l'huile  1 Col = 30 x 125g
</t>
    </r>
    <r>
      <rPr>
        <b/>
        <sz val="12"/>
        <color rgb="FFFF0066"/>
        <rFont val="Calibri"/>
        <family val="2"/>
        <charset val="1"/>
      </rPr>
      <t>Aide Publique 2019</t>
    </r>
  </si>
  <si>
    <t>60003</t>
  </si>
  <si>
    <t>50015</t>
  </si>
  <si>
    <t>1er &amp; 3ème Mercredi A/M</t>
  </si>
  <si>
    <t>4910199</t>
  </si>
  <si>
    <t>2ème Mardi Mat.</t>
  </si>
  <si>
    <t>1010199</t>
  </si>
  <si>
    <r>
      <t xml:space="preserve">Farine  1 Col = 10 x 1kg
</t>
    </r>
    <r>
      <rPr>
        <b/>
        <sz val="12"/>
        <color rgb="FFFF0066"/>
        <rFont val="Calibri"/>
        <family val="2"/>
        <charset val="1"/>
      </rPr>
      <t>Aide Publique 2019</t>
    </r>
  </si>
  <si>
    <t>2010199</t>
  </si>
  <si>
    <r>
      <t xml:space="preserve">Confiture de fraises  1 Col = 12x400g
</t>
    </r>
    <r>
      <rPr>
        <b/>
        <sz val="12"/>
        <color rgb="FFFF0066"/>
        <rFont val="Calibri"/>
        <family val="2"/>
        <charset val="1"/>
      </rPr>
      <t>Aide Publique 2019</t>
    </r>
  </si>
  <si>
    <t>4510499</t>
  </si>
  <si>
    <r>
      <t xml:space="preserve">Flageolets  1 Col = 12 x 400 g
</t>
    </r>
    <r>
      <rPr>
        <b/>
        <sz val="12"/>
        <color rgb="FFFF0066"/>
        <rFont val="Calibri"/>
        <family val="2"/>
        <charset val="1"/>
      </rPr>
      <t>Aide Publique 2019</t>
    </r>
  </si>
  <si>
    <t>4510183</t>
  </si>
  <si>
    <r>
      <t xml:space="preserve">Ratatouille 1 col = 12 x 375g
</t>
    </r>
    <r>
      <rPr>
        <b/>
        <sz val="12"/>
        <color theme="4" tint="-0.249977111117893"/>
        <rFont val="Calibri"/>
        <family val="2"/>
      </rPr>
      <t xml:space="preserve">CNES18 </t>
    </r>
    <r>
      <rPr>
        <sz val="12"/>
        <rFont val="Calibri"/>
        <family val="2"/>
      </rPr>
      <t>DDM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31/12/2021</t>
    </r>
  </si>
  <si>
    <t>4510073</t>
  </si>
  <si>
    <r>
      <t xml:space="preserve">Haricots verts 1 col = 12 x 800g
</t>
    </r>
    <r>
      <rPr>
        <b/>
        <sz val="12"/>
        <color theme="4" tint="-0.249977111117893"/>
        <rFont val="Calibri"/>
        <family val="2"/>
      </rPr>
      <t xml:space="preserve">CNES17 </t>
    </r>
    <r>
      <rPr>
        <sz val="12"/>
        <rFont val="Calibri"/>
        <family val="2"/>
      </rPr>
      <t>DDM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31/08/2021</t>
    </r>
  </si>
  <si>
    <t>VENDREDI 13</t>
  </si>
  <si>
    <t>1110599</t>
  </si>
  <si>
    <r>
      <t xml:space="preserve">Riz étuvé  1 Col = 20x500g
</t>
    </r>
    <r>
      <rPr>
        <b/>
        <sz val="12"/>
        <color rgb="FFFF0066"/>
        <rFont val="Calibri"/>
        <family val="2"/>
        <charset val="1"/>
      </rPr>
      <t>Aide Publique 2019</t>
    </r>
  </si>
  <si>
    <r>
      <t xml:space="preserve">Coquillettes  1 Col = 20x500g
</t>
    </r>
    <r>
      <rPr>
        <b/>
        <sz val="12"/>
        <color rgb="FFFF0066"/>
        <rFont val="Calibri"/>
        <family val="2"/>
        <charset val="1"/>
      </rPr>
      <t>Aide Publique 2018</t>
    </r>
  </si>
  <si>
    <t>1110051</t>
  </si>
  <si>
    <t>RIZ</t>
  </si>
  <si>
    <t>PRODUITS POUR TOUTES ASSOCIATIONS</t>
  </si>
  <si>
    <t>2ème &amp; 4ème Mercredi Mat.</t>
  </si>
  <si>
    <t>LA CARAVELLE 2</t>
  </si>
  <si>
    <t>1er Mardi mat.</t>
  </si>
</sst>
</file>

<file path=xl/styles.xml><?xml version="1.0" encoding="utf-8"?>
<styleSheet xmlns="http://schemas.openxmlformats.org/spreadsheetml/2006/main">
  <numFmts count="5">
    <numFmt numFmtId="164" formatCode="0.0&quot; Kg&quot;"/>
    <numFmt numFmtId="165" formatCode="0&quot; Kg&quot;"/>
    <numFmt numFmtId="166" formatCode="#,##0.000&quot; Kg&quot;"/>
    <numFmt numFmtId="167" formatCode="[$-40C]d\ mmmm\ yyyy;@"/>
    <numFmt numFmtId="168" formatCode="dddd&quot;, &quot;dd\ mmmm\ yyyy"/>
  </numFmts>
  <fonts count="46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0000FF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4"/>
      <color rgb="FF0000FF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6"/>
      <color rgb="FF0000FF"/>
      <name val="Calibri"/>
      <family val="2"/>
      <charset val="1"/>
    </font>
    <font>
      <sz val="24"/>
      <name val="Calibri"/>
      <family val="2"/>
      <charset val="1"/>
    </font>
    <font>
      <b/>
      <sz val="26"/>
      <color rgb="FF000000"/>
      <name val="Calibri"/>
      <family val="2"/>
      <charset val="1"/>
    </font>
    <font>
      <b/>
      <u/>
      <sz val="14"/>
      <color rgb="FFFF0000"/>
      <name val="Calibri"/>
      <family val="2"/>
      <charset val="1"/>
    </font>
    <font>
      <sz val="14"/>
      <color rgb="FF0000FF"/>
      <name val="Calibri"/>
      <family val="2"/>
      <charset val="1"/>
    </font>
    <font>
      <b/>
      <i/>
      <sz val="14"/>
      <color rgb="FF000000"/>
      <name val="Calibri"/>
      <family val="2"/>
      <charset val="1"/>
    </font>
    <font>
      <b/>
      <u/>
      <sz val="14"/>
      <color rgb="FF000000"/>
      <name val="Calibri"/>
      <family val="2"/>
      <charset val="1"/>
    </font>
    <font>
      <sz val="14"/>
      <name val="Arial"/>
      <family val="2"/>
      <charset val="1"/>
    </font>
    <font>
      <sz val="12"/>
      <name val="Calibri"/>
      <family val="2"/>
      <charset val="1"/>
    </font>
    <font>
      <b/>
      <sz val="12"/>
      <color rgb="FFFF0066"/>
      <name val="Calibri"/>
      <family val="2"/>
      <charset val="1"/>
    </font>
    <font>
      <sz val="10"/>
      <name val="Arial"/>
      <family val="2"/>
      <charset val="1"/>
    </font>
    <font>
      <sz val="18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6"/>
      <color rgb="FF0000FF"/>
      <name val="Calibri"/>
      <family val="2"/>
      <charset val="1"/>
    </font>
    <font>
      <b/>
      <sz val="22"/>
      <name val="Calibri"/>
      <family val="2"/>
      <charset val="1"/>
    </font>
    <font>
      <sz val="11"/>
      <name val="Calibri"/>
      <family val="2"/>
      <charset val="1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  <charset val="1"/>
    </font>
    <font>
      <sz val="14"/>
      <color theme="0"/>
      <name val="Calibri"/>
      <family val="2"/>
      <charset val="1"/>
    </font>
    <font>
      <sz val="12"/>
      <color theme="0"/>
      <name val="Calibri"/>
      <family val="2"/>
      <charset val="1"/>
    </font>
    <font>
      <sz val="11"/>
      <color theme="0"/>
      <name val="Calibri"/>
      <family val="2"/>
      <charset val="1"/>
    </font>
    <font>
      <b/>
      <sz val="20"/>
      <color rgb="FFFFFFFF"/>
      <name val="Calibri"/>
      <family val="2"/>
      <charset val="1"/>
    </font>
    <font>
      <b/>
      <u/>
      <sz val="20"/>
      <color rgb="FFFFFFFF"/>
      <name val="Calibri"/>
      <family val="2"/>
      <charset val="1"/>
    </font>
    <font>
      <b/>
      <u/>
      <sz val="18"/>
      <color rgb="FF000000"/>
      <name val="Calibri"/>
      <family val="2"/>
      <charset val="1"/>
    </font>
    <font>
      <b/>
      <sz val="26"/>
      <color rgb="FFFF0000"/>
      <name val="Calibri"/>
      <family val="2"/>
      <charset val="1"/>
    </font>
    <font>
      <b/>
      <sz val="26"/>
      <name val="Calibri"/>
      <family val="2"/>
      <charset val="1"/>
    </font>
    <font>
      <b/>
      <sz val="18"/>
      <color rgb="FF000000"/>
      <name val="Calibri"/>
      <family val="2"/>
    </font>
    <font>
      <b/>
      <sz val="12"/>
      <name val="Calibri"/>
      <family val="2"/>
    </font>
    <font>
      <b/>
      <sz val="12"/>
      <color theme="4" tint="-0.249977111117893"/>
      <name val="Calibri"/>
      <family val="2"/>
    </font>
    <font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D9D9D9"/>
      </patternFill>
    </fill>
    <fill>
      <patternFill patternType="solid">
        <fgColor rgb="FFFFC000"/>
        <bgColor rgb="FFFF9900"/>
      </patternFill>
    </fill>
    <fill>
      <patternFill patternType="solid">
        <fgColor rgb="FFFF0000"/>
        <bgColor rgb="FFFF0066"/>
      </patternFill>
    </fill>
    <fill>
      <patternFill patternType="solid">
        <fgColor rgb="FF92D050"/>
        <bgColor rgb="FFA6A6A6"/>
      </patternFill>
    </fill>
    <fill>
      <patternFill patternType="solid">
        <fgColor rgb="FFA6A6A6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6699"/>
        <bgColor rgb="FFFF3399"/>
      </patternFill>
    </fill>
    <fill>
      <patternFill patternType="solid">
        <fgColor rgb="FFD9D9D9"/>
        <bgColor rgb="FFC0C0C0"/>
      </patternFill>
    </fill>
    <fill>
      <patternFill patternType="solid">
        <fgColor theme="3" tint="0.79998168889431442"/>
        <bgColor rgb="FFFF9900"/>
      </patternFill>
    </fill>
    <fill>
      <patternFill patternType="solid">
        <fgColor rgb="FFFF0000"/>
        <bgColor rgb="FFC0C0C0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0" fillId="0" borderId="0" applyBorder="0" applyProtection="0"/>
    <xf numFmtId="0" fontId="23" fillId="0" borderId="0"/>
    <xf numFmtId="0" fontId="23" fillId="0" borderId="0"/>
  </cellStyleXfs>
  <cellXfs count="201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8" fillId="0" borderId="0" xfId="0" applyFont="1" applyProtection="1"/>
    <xf numFmtId="0" fontId="9" fillId="0" borderId="0" xfId="1" applyFont="1" applyBorder="1" applyAlignment="1" applyProtection="1"/>
    <xf numFmtId="0" fontId="0" fillId="0" borderId="0" xfId="0" applyBorder="1" applyProtection="1"/>
    <xf numFmtId="0" fontId="8" fillId="0" borderId="0" xfId="0" applyFont="1" applyBorder="1" applyProtection="1"/>
    <xf numFmtId="0" fontId="0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14" fillId="0" borderId="9" xfId="0" applyFont="1" applyBorder="1" applyAlignment="1" applyProtection="1"/>
    <xf numFmtId="0" fontId="14" fillId="0" borderId="9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horizontal="right"/>
    </xf>
    <xf numFmtId="2" fontId="0" fillId="0" borderId="0" xfId="0" applyNumberFormat="1" applyProtection="1"/>
    <xf numFmtId="0" fontId="27" fillId="0" borderId="0" xfId="0" applyFont="1" applyProtection="1"/>
    <xf numFmtId="0" fontId="29" fillId="0" borderId="0" xfId="0" applyFont="1" applyBorder="1" applyAlignment="1" applyProtection="1">
      <alignment wrapText="1"/>
    </xf>
    <xf numFmtId="0" fontId="0" fillId="0" borderId="0" xfId="0" applyFont="1" applyProtection="1"/>
    <xf numFmtId="0" fontId="0" fillId="0" borderId="1" xfId="0" applyFont="1" applyBorder="1" applyProtection="1"/>
    <xf numFmtId="0" fontId="0" fillId="0" borderId="0" xfId="0" applyAlignment="1" applyProtection="1">
      <alignment horizontal="center" vertical="center"/>
    </xf>
    <xf numFmtId="0" fontId="31" fillId="0" borderId="0" xfId="0" applyFont="1" applyProtection="1"/>
    <xf numFmtId="0" fontId="31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7" fillId="0" borderId="0" xfId="0" applyFont="1" applyAlignment="1" applyProtection="1">
      <alignment horizontal="right" vertical="top"/>
    </xf>
    <xf numFmtId="166" fontId="4" fillId="0" borderId="11" xfId="0" applyNumberFormat="1" applyFont="1" applyBorder="1" applyAlignment="1" applyProtection="1">
      <alignment vertical="center"/>
    </xf>
    <xf numFmtId="166" fontId="7" fillId="0" borderId="0" xfId="0" applyNumberFormat="1" applyFont="1" applyAlignment="1" applyProtection="1">
      <alignment vertical="top"/>
    </xf>
    <xf numFmtId="166" fontId="7" fillId="0" borderId="0" xfId="0" applyNumberFormat="1" applyFont="1" applyProtection="1"/>
    <xf numFmtId="0" fontId="7" fillId="0" borderId="0" xfId="0" applyFont="1" applyAlignment="1" applyProtection="1">
      <alignment horizontal="right" vertical="center"/>
    </xf>
    <xf numFmtId="166" fontId="7" fillId="0" borderId="0" xfId="0" applyNumberFormat="1" applyFont="1" applyAlignment="1" applyProtection="1">
      <alignment vertical="center"/>
    </xf>
    <xf numFmtId="0" fontId="17" fillId="0" borderId="0" xfId="0" applyFont="1" applyBorder="1" applyAlignment="1" applyProtection="1">
      <alignment horizontal="right" vertical="top" wrapText="1"/>
    </xf>
    <xf numFmtId="49" fontId="4" fillId="0" borderId="0" xfId="0" applyNumberFormat="1" applyFont="1" applyBorder="1" applyAlignment="1" applyProtection="1">
      <alignment horizontal="right" vertical="center"/>
    </xf>
    <xf numFmtId="0" fontId="8" fillId="4" borderId="6" xfId="0" applyFont="1" applyFill="1" applyBorder="1" applyAlignment="1" applyProtection="1">
      <alignment vertical="top"/>
    </xf>
    <xf numFmtId="0" fontId="0" fillId="4" borderId="7" xfId="0" applyFill="1" applyBorder="1" applyAlignment="1" applyProtection="1">
      <alignment horizontal="left" vertical="top" wrapText="1"/>
    </xf>
    <xf numFmtId="0" fontId="35" fillId="12" borderId="3" xfId="0" applyFont="1" applyFill="1" applyBorder="1" applyProtection="1"/>
    <xf numFmtId="0" fontId="36" fillId="12" borderId="4" xfId="0" applyFont="1" applyFill="1" applyBorder="1" applyAlignment="1" applyProtection="1">
      <alignment horizontal="left"/>
    </xf>
    <xf numFmtId="0" fontId="3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/>
    <xf numFmtId="0" fontId="31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 textRotation="90" wrapText="1"/>
    </xf>
    <xf numFmtId="0" fontId="18" fillId="7" borderId="22" xfId="0" applyFont="1" applyFill="1" applyBorder="1" applyAlignment="1" applyProtection="1">
      <alignment horizontal="center" vertical="center"/>
    </xf>
    <xf numFmtId="0" fontId="4" fillId="7" borderId="22" xfId="0" applyFont="1" applyFill="1" applyBorder="1" applyAlignment="1" applyProtection="1">
      <alignment horizontal="justify" vertical="center"/>
    </xf>
    <xf numFmtId="0" fontId="6" fillId="6" borderId="22" xfId="0" applyFont="1" applyFill="1" applyBorder="1" applyAlignment="1" applyProtection="1">
      <alignment horizontal="justify" vertical="center"/>
    </xf>
    <xf numFmtId="0" fontId="18" fillId="7" borderId="23" xfId="0" applyFont="1" applyFill="1" applyBorder="1" applyAlignment="1" applyProtection="1">
      <alignment horizontal="center" vertical="center"/>
    </xf>
    <xf numFmtId="0" fontId="18" fillId="7" borderId="2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/>
    <xf numFmtId="0" fontId="11" fillId="0" borderId="16" xfId="0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8" fillId="0" borderId="10" xfId="2" applyFont="1" applyBorder="1" applyAlignment="1" applyProtection="1">
      <alignment horizontal="center" vertical="center"/>
    </xf>
    <xf numFmtId="49" fontId="8" fillId="8" borderId="10" xfId="0" applyNumberFormat="1" applyFont="1" applyFill="1" applyBorder="1" applyAlignment="1" applyProtection="1">
      <alignment horizontal="center" vertical="center"/>
    </xf>
    <xf numFmtId="49" fontId="8" fillId="8" borderId="12" xfId="0" applyNumberFormat="1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justify" vertical="center" wrapText="1"/>
    </xf>
    <xf numFmtId="49" fontId="11" fillId="0" borderId="13" xfId="0" applyNumberFormat="1" applyFont="1" applyBorder="1" applyAlignment="1" applyProtection="1">
      <alignment horizontal="center" vertical="center"/>
    </xf>
    <xf numFmtId="165" fontId="8" fillId="0" borderId="13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justify" wrapText="1"/>
    </xf>
    <xf numFmtId="0" fontId="1" fillId="0" borderId="1" xfId="0" applyFont="1" applyBorder="1" applyAlignment="1" applyProtection="1">
      <alignment horizontal="center" wrapText="1"/>
    </xf>
    <xf numFmtId="0" fontId="0" fillId="0" borderId="18" xfId="0" applyFont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left" wrapText="1"/>
    </xf>
    <xf numFmtId="0" fontId="0" fillId="0" borderId="2" xfId="0" applyFont="1" applyBorder="1" applyAlignment="1" applyProtection="1">
      <alignment horizontal="center" vertical="center"/>
    </xf>
    <xf numFmtId="0" fontId="31" fillId="0" borderId="1" xfId="0" applyFont="1" applyBorder="1" applyProtection="1"/>
    <xf numFmtId="0" fontId="0" fillId="0" borderId="0" xfId="0" applyBorder="1" applyAlignment="1" applyProtection="1">
      <alignment horizontal="left"/>
    </xf>
    <xf numFmtId="0" fontId="31" fillId="0" borderId="1" xfId="0" applyFont="1" applyBorder="1" applyAlignment="1" applyProtection="1">
      <alignment wrapText="1"/>
    </xf>
    <xf numFmtId="0" fontId="31" fillId="0" borderId="0" xfId="0" applyFont="1" applyBorder="1" applyAlignment="1" applyProtection="1">
      <alignment horizontal="left"/>
    </xf>
    <xf numFmtId="0" fontId="31" fillId="0" borderId="1" xfId="0" applyFont="1" applyBorder="1" applyAlignment="1" applyProtection="1">
      <alignment horizontal="justify" wrapText="1"/>
    </xf>
    <xf numFmtId="0" fontId="31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/>
    </xf>
    <xf numFmtId="49" fontId="11" fillId="0" borderId="27" xfId="0" applyNumberFormat="1" applyFont="1" applyBorder="1" applyAlignment="1" applyProtection="1">
      <alignment horizontal="center" vertical="center"/>
    </xf>
    <xf numFmtId="166" fontId="8" fillId="0" borderId="27" xfId="0" applyNumberFormat="1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49" fontId="20" fillId="0" borderId="27" xfId="0" applyNumberFormat="1" applyFont="1" applyBorder="1" applyAlignment="1" applyProtection="1">
      <alignment horizontal="center" vertical="center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left" vertical="center" wrapText="1"/>
    </xf>
    <xf numFmtId="49" fontId="11" fillId="8" borderId="27" xfId="0" applyNumberFormat="1" applyFont="1" applyFill="1" applyBorder="1" applyAlignment="1" applyProtection="1">
      <alignment horizontal="center" vertical="center"/>
    </xf>
    <xf numFmtId="0" fontId="0" fillId="7" borderId="32" xfId="0" applyFill="1" applyBorder="1" applyAlignment="1" applyProtection="1">
      <alignment vertical="center"/>
    </xf>
    <xf numFmtId="166" fontId="4" fillId="0" borderId="27" xfId="0" applyNumberFormat="1" applyFont="1" applyBorder="1" applyAlignment="1" applyProtection="1">
      <alignment vertical="center"/>
    </xf>
    <xf numFmtId="49" fontId="8" fillId="0" borderId="12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vertical="center" wrapText="1"/>
    </xf>
    <xf numFmtId="49" fontId="11" fillId="8" borderId="13" xfId="0" applyNumberFormat="1" applyFont="1" applyFill="1" applyBorder="1" applyAlignment="1" applyProtection="1">
      <alignment horizontal="center" vertical="center"/>
    </xf>
    <xf numFmtId="166" fontId="8" fillId="0" borderId="13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49" fontId="20" fillId="0" borderId="13" xfId="0" applyNumberFormat="1" applyFont="1" applyBorder="1" applyAlignment="1" applyProtection="1">
      <alignment horizontal="center" vertical="center"/>
    </xf>
    <xf numFmtId="1" fontId="6" fillId="3" borderId="13" xfId="0" applyNumberFormat="1" applyFont="1" applyFill="1" applyBorder="1" applyAlignment="1" applyProtection="1">
      <alignment horizontal="center" vertical="center"/>
      <protection locked="0"/>
    </xf>
    <xf numFmtId="166" fontId="4" fillId="0" borderId="13" xfId="0" applyNumberFormat="1" applyFont="1" applyBorder="1" applyAlignment="1" applyProtection="1">
      <alignment vertical="center"/>
    </xf>
    <xf numFmtId="166" fontId="4" fillId="0" borderId="33" xfId="0" applyNumberFormat="1" applyFont="1" applyBorder="1" applyAlignment="1" applyProtection="1">
      <alignment vertical="center"/>
    </xf>
    <xf numFmtId="0" fontId="8" fillId="0" borderId="27" xfId="2" applyFont="1" applyBorder="1" applyAlignment="1" applyProtection="1">
      <alignment horizontal="left" wrapText="1"/>
    </xf>
    <xf numFmtId="0" fontId="11" fillId="0" borderId="27" xfId="0" applyFont="1" applyBorder="1" applyAlignment="1" applyProtection="1">
      <alignment horizontal="center" vertical="center" wrapText="1"/>
    </xf>
    <xf numFmtId="164" fontId="8" fillId="0" borderId="27" xfId="0" applyNumberFormat="1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justify" vertical="center" wrapText="1"/>
    </xf>
    <xf numFmtId="165" fontId="8" fillId="0" borderId="27" xfId="0" applyNumberFormat="1" applyFont="1" applyBorder="1" applyAlignment="1" applyProtection="1">
      <alignment horizontal="center" vertical="center"/>
    </xf>
    <xf numFmtId="0" fontId="11" fillId="0" borderId="37" xfId="0" applyFont="1" applyBorder="1" applyAlignment="1" applyProtection="1">
      <alignment horizontal="center" vertical="center"/>
    </xf>
    <xf numFmtId="0" fontId="18" fillId="7" borderId="15" xfId="0" applyFont="1" applyFill="1" applyBorder="1" applyAlignment="1" applyProtection="1">
      <alignment horizontal="center" vertical="center" wrapText="1"/>
    </xf>
    <xf numFmtId="0" fontId="18" fillId="7" borderId="16" xfId="0" applyFont="1" applyFill="1" applyBorder="1" applyAlignment="1" applyProtection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 wrapText="1"/>
    </xf>
    <xf numFmtId="0" fontId="4" fillId="0" borderId="31" xfId="0" applyFont="1" applyBorder="1" applyProtection="1"/>
    <xf numFmtId="0" fontId="21" fillId="0" borderId="27" xfId="0" applyFont="1" applyBorder="1" applyAlignment="1" applyProtection="1">
      <alignment horizontal="left" vertical="center" wrapText="1"/>
    </xf>
    <xf numFmtId="3" fontId="4" fillId="0" borderId="27" xfId="0" applyNumberFormat="1" applyFont="1" applyBorder="1" applyAlignment="1" applyProtection="1">
      <alignment horizontal="center" vertical="center"/>
    </xf>
    <xf numFmtId="0" fontId="26" fillId="0" borderId="27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left" vertical="center" wrapText="1"/>
    </xf>
    <xf numFmtId="3" fontId="4" fillId="0" borderId="13" xfId="0" applyNumberFormat="1" applyFont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49" fontId="8" fillId="0" borderId="42" xfId="0" applyNumberFormat="1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left" vertical="center" wrapText="1"/>
    </xf>
    <xf numFmtId="0" fontId="11" fillId="0" borderId="18" xfId="0" applyFont="1" applyBorder="1" applyAlignment="1" applyProtection="1">
      <alignment horizontal="center" vertical="center"/>
    </xf>
    <xf numFmtId="165" fontId="8" fillId="0" borderId="18" xfId="0" applyNumberFormat="1" applyFont="1" applyBorder="1" applyAlignment="1" applyProtection="1">
      <alignment horizontal="center" vertical="center"/>
    </xf>
    <xf numFmtId="3" fontId="4" fillId="0" borderId="18" xfId="0" applyNumberFormat="1" applyFont="1" applyBorder="1" applyAlignment="1" applyProtection="1">
      <alignment horizontal="center" vertical="center"/>
    </xf>
    <xf numFmtId="0" fontId="26" fillId="0" borderId="18" xfId="0" applyFont="1" applyBorder="1" applyAlignment="1" applyProtection="1">
      <alignment horizontal="center" vertical="center"/>
    </xf>
    <xf numFmtId="1" fontId="6" fillId="3" borderId="18" xfId="0" applyNumberFormat="1" applyFont="1" applyFill="1" applyBorder="1" applyAlignment="1" applyProtection="1">
      <alignment horizontal="center" vertical="center"/>
      <protection locked="0"/>
    </xf>
    <xf numFmtId="166" fontId="4" fillId="0" borderId="18" xfId="0" applyNumberFormat="1" applyFont="1" applyBorder="1" applyAlignment="1" applyProtection="1">
      <alignment vertical="center"/>
    </xf>
    <xf numFmtId="16" fontId="21" fillId="0" borderId="27" xfId="0" applyNumberFormat="1" applyFont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textRotation="90" wrapText="1"/>
    </xf>
    <xf numFmtId="0" fontId="13" fillId="2" borderId="0" xfId="0" applyFont="1" applyFill="1" applyBorder="1" applyAlignment="1" applyProtection="1">
      <alignment horizontal="right"/>
    </xf>
    <xf numFmtId="0" fontId="12" fillId="3" borderId="1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</xf>
    <xf numFmtId="1" fontId="12" fillId="0" borderId="1" xfId="0" applyNumberFormat="1" applyFont="1" applyBorder="1" applyAlignment="1" applyProtection="1">
      <alignment horizontal="left"/>
    </xf>
    <xf numFmtId="0" fontId="12" fillId="0" borderId="1" xfId="0" applyFont="1" applyBorder="1" applyAlignment="1" applyProtection="1">
      <alignment horizontal="left"/>
    </xf>
    <xf numFmtId="168" fontId="12" fillId="3" borderId="1" xfId="0" applyNumberFormat="1" applyFont="1" applyFill="1" applyBorder="1" applyAlignment="1" applyProtection="1">
      <alignment horizontal="left"/>
      <protection locked="0"/>
    </xf>
    <xf numFmtId="0" fontId="15" fillId="0" borderId="4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 vertical="top"/>
    </xf>
    <xf numFmtId="0" fontId="15" fillId="0" borderId="41" xfId="0" applyFont="1" applyBorder="1" applyAlignment="1" applyProtection="1">
      <alignment horizontal="center" vertical="top"/>
    </xf>
    <xf numFmtId="0" fontId="14" fillId="0" borderId="12" xfId="0" applyFont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left" vertical="top" wrapText="1"/>
    </xf>
    <xf numFmtId="0" fontId="16" fillId="0" borderId="33" xfId="0" applyFont="1" applyBorder="1" applyAlignment="1" applyProtection="1">
      <alignment horizontal="left" vertical="top" wrapText="1"/>
    </xf>
    <xf numFmtId="0" fontId="37" fillId="5" borderId="14" xfId="0" applyFont="1" applyFill="1" applyBorder="1" applyAlignment="1" applyProtection="1">
      <alignment horizontal="center" vertical="center" wrapText="1"/>
    </xf>
    <xf numFmtId="0" fontId="37" fillId="5" borderId="26" xfId="0" applyFont="1" applyFill="1" applyBorder="1" applyAlignment="1" applyProtection="1">
      <alignment horizontal="center" vertical="center" wrapText="1"/>
    </xf>
    <xf numFmtId="0" fontId="37" fillId="5" borderId="2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right"/>
    </xf>
    <xf numFmtId="0" fontId="3" fillId="2" borderId="43" xfId="0" applyFont="1" applyFill="1" applyBorder="1" applyAlignment="1" applyProtection="1">
      <alignment horizontal="center" vertical="center" textRotation="90" wrapText="1"/>
    </xf>
    <xf numFmtId="0" fontId="3" fillId="2" borderId="38" xfId="0" applyFont="1" applyFill="1" applyBorder="1" applyAlignment="1" applyProtection="1">
      <alignment horizontal="center" vertical="center" textRotation="90" wrapText="1"/>
    </xf>
    <xf numFmtId="0" fontId="3" fillId="2" borderId="39" xfId="0" applyFont="1" applyFill="1" applyBorder="1" applyAlignment="1" applyProtection="1">
      <alignment horizontal="center" vertical="center" textRotation="90" wrapText="1"/>
    </xf>
    <xf numFmtId="0" fontId="5" fillId="0" borderId="0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left" vertical="top" wrapText="1"/>
    </xf>
    <xf numFmtId="0" fontId="4" fillId="4" borderId="6" xfId="0" applyFont="1" applyFill="1" applyBorder="1" applyAlignment="1" applyProtection="1">
      <alignment horizontal="left" vertical="top"/>
    </xf>
    <xf numFmtId="0" fontId="34" fillId="12" borderId="2" xfId="0" applyFont="1" applyFill="1" applyBorder="1" applyAlignment="1" applyProtection="1">
      <alignment horizontal="left" vertical="top"/>
    </xf>
    <xf numFmtId="0" fontId="34" fillId="12" borderId="3" xfId="0" applyFont="1" applyFill="1" applyBorder="1" applyAlignment="1" applyProtection="1">
      <alignment horizontal="left" vertical="top"/>
    </xf>
    <xf numFmtId="0" fontId="8" fillId="0" borderId="0" xfId="0" applyFont="1" applyAlignment="1" applyProtection="1">
      <alignment horizontal="right" vertical="center"/>
    </xf>
    <xf numFmtId="0" fontId="8" fillId="0" borderId="8" xfId="0" applyFont="1" applyBorder="1" applyAlignment="1" applyProtection="1">
      <alignment horizontal="right" vertical="center"/>
    </xf>
    <xf numFmtId="167" fontId="1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 wrapText="1"/>
    </xf>
    <xf numFmtId="0" fontId="0" fillId="0" borderId="8" xfId="0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30" fillId="11" borderId="19" xfId="0" applyFont="1" applyFill="1" applyBorder="1" applyAlignment="1" applyProtection="1">
      <alignment horizontal="left" vertical="center" wrapText="1"/>
    </xf>
    <xf numFmtId="0" fontId="30" fillId="11" borderId="20" xfId="0" applyFont="1" applyFill="1" applyBorder="1" applyAlignment="1" applyProtection="1">
      <alignment horizontal="left" vertical="center" wrapText="1"/>
    </xf>
    <xf numFmtId="0" fontId="30" fillId="11" borderId="21" xfId="0" applyFont="1" applyFill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17" fillId="0" borderId="9" xfId="0" applyFont="1" applyBorder="1" applyAlignment="1" applyProtection="1">
      <alignment horizontal="left" vertical="top" wrapText="1"/>
    </xf>
    <xf numFmtId="0" fontId="27" fillId="6" borderId="15" xfId="0" applyFont="1" applyFill="1" applyBorder="1" applyAlignment="1" applyProtection="1">
      <alignment horizontal="center" vertical="center" wrapText="1"/>
    </xf>
    <xf numFmtId="0" fontId="27" fillId="6" borderId="16" xfId="0" applyFont="1" applyFill="1" applyBorder="1" applyAlignment="1" applyProtection="1">
      <alignment horizontal="center" vertical="center" wrapText="1"/>
    </xf>
    <xf numFmtId="0" fontId="27" fillId="6" borderId="31" xfId="0" applyFont="1" applyFill="1" applyBorder="1" applyAlignment="1" applyProtection="1">
      <alignment horizontal="center" vertical="center" wrapText="1"/>
    </xf>
    <xf numFmtId="49" fontId="24" fillId="10" borderId="14" xfId="0" applyNumberFormat="1" applyFont="1" applyFill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left" vertical="center" wrapText="1"/>
    </xf>
    <xf numFmtId="0" fontId="13" fillId="0" borderId="31" xfId="0" applyFont="1" applyBorder="1" applyAlignment="1" applyProtection="1">
      <alignment horizontal="left" vertical="center" wrapText="1"/>
    </xf>
    <xf numFmtId="0" fontId="13" fillId="0" borderId="27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0" fontId="13" fillId="0" borderId="33" xfId="0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center" vertical="center" wrapText="1"/>
    </xf>
    <xf numFmtId="0" fontId="40" fillId="0" borderId="29" xfId="0" applyFont="1" applyBorder="1" applyAlignment="1" applyProtection="1">
      <alignment horizontal="center" vertical="center" wrapText="1"/>
    </xf>
    <xf numFmtId="0" fontId="40" fillId="0" borderId="30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/>
    </xf>
    <xf numFmtId="0" fontId="6" fillId="9" borderId="34" xfId="0" applyFont="1" applyFill="1" applyBorder="1" applyAlignment="1" applyProtection="1">
      <alignment horizontal="center" vertical="center" textRotation="90" wrapText="1"/>
    </xf>
    <xf numFmtId="0" fontId="6" fillId="9" borderId="35" xfId="0" applyFont="1" applyFill="1" applyBorder="1" applyAlignment="1" applyProtection="1">
      <alignment horizontal="center" vertical="center" textRotation="90" wrapText="1"/>
    </xf>
    <xf numFmtId="0" fontId="6" fillId="9" borderId="36" xfId="0" applyFont="1" applyFill="1" applyBorder="1" applyAlignment="1" applyProtection="1">
      <alignment horizontal="center" vertical="center" textRotation="90" wrapText="1"/>
    </xf>
    <xf numFmtId="0" fontId="42" fillId="13" borderId="32" xfId="0" applyFont="1" applyFill="1" applyBorder="1" applyAlignment="1" applyProtection="1">
      <alignment horizontal="center" vertical="center" textRotation="90" wrapText="1"/>
    </xf>
    <xf numFmtId="0" fontId="42" fillId="13" borderId="38" xfId="0" applyFont="1" applyFill="1" applyBorder="1" applyAlignment="1" applyProtection="1">
      <alignment horizontal="center" vertical="center" textRotation="90" wrapText="1"/>
    </xf>
    <xf numFmtId="0" fontId="42" fillId="13" borderId="39" xfId="0" applyFont="1" applyFill="1" applyBorder="1" applyAlignment="1" applyProtection="1">
      <alignment horizontal="center" vertical="center" textRotation="90" wrapText="1"/>
    </xf>
  </cellXfs>
  <cellStyles count="4">
    <cellStyle name="Excel Built-in Normal" xfId="3"/>
    <cellStyle name="Lien hypertexte" xfId="1" builtinId="8"/>
    <cellStyle name="Normal" xfId="0" builtinId="0"/>
    <cellStyle name="Texte explicatif" xfId="2" builtinId="53" customBuiltin="1"/>
  </cellStyles>
  <dxfs count="1">
    <dxf>
      <font>
        <color rgb="FFFFFFFF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33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FF3399"/>
      <rgbColor rgb="FFFFFFCC"/>
      <rgbColor rgb="FFCCFFFF"/>
      <rgbColor rgb="FF660066"/>
      <rgbColor rgb="FFFF6699"/>
      <rgbColor rgb="FF0066CC"/>
      <rgbColor rgb="FFD9D9D9"/>
      <rgbColor rgb="FF000080"/>
      <rgbColor rgb="FFFF0066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38160</xdr:colOff>
      <xdr:row>0</xdr:row>
      <xdr:rowOff>76319</xdr:rowOff>
    </xdr:from>
    <xdr:to>
      <xdr:col>3</xdr:col>
      <xdr:colOff>796620</xdr:colOff>
      <xdr:row>5</xdr:row>
      <xdr:rowOff>104774</xdr:rowOff>
    </xdr:to>
    <xdr:pic>
      <xdr:nvPicPr>
        <xdr:cNvPr id="2" name="Image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8160" y="76319"/>
          <a:ext cx="5568585" cy="1190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352424</xdr:colOff>
      <xdr:row>10</xdr:row>
      <xdr:rowOff>89910</xdr:rowOff>
    </xdr:from>
    <xdr:to>
      <xdr:col>9</xdr:col>
      <xdr:colOff>523619</xdr:colOff>
      <xdr:row>15</xdr:row>
      <xdr:rowOff>0</xdr:rowOff>
    </xdr:to>
    <xdr:pic>
      <xdr:nvPicPr>
        <xdr:cNvPr id="3" name="Image 4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486899" y="2271135"/>
          <a:ext cx="1390395" cy="120549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24</xdr:row>
      <xdr:rowOff>66675</xdr:rowOff>
    </xdr:from>
    <xdr:to>
      <xdr:col>6</xdr:col>
      <xdr:colOff>544048</xdr:colOff>
      <xdr:row>24</xdr:row>
      <xdr:rowOff>3057943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6362700"/>
          <a:ext cx="8040223" cy="2991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andes@banquealimentaire13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J277"/>
  <sheetViews>
    <sheetView tabSelected="1" view="pageBreakPreview" topLeftCell="A11" zoomScaleSheetLayoutView="100" zoomScalePageLayoutView="40" workbookViewId="0">
      <selection activeCell="D17" sqref="D17:J17"/>
    </sheetView>
  </sheetViews>
  <sheetFormatPr baseColWidth="10" defaultColWidth="9.140625" defaultRowHeight="15"/>
  <cols>
    <col min="1" max="1" width="12.85546875" style="1" customWidth="1"/>
    <col min="2" max="2" width="48.7109375" style="1" customWidth="1"/>
    <col min="3" max="3" width="10.5703125" style="1" customWidth="1"/>
    <col min="4" max="4" width="12.7109375" style="1" customWidth="1"/>
    <col min="5" max="5" width="13.5703125" style="1" customWidth="1"/>
    <col min="6" max="6" width="14.42578125" style="1" customWidth="1"/>
    <col min="7" max="7" width="8.7109375" style="1" customWidth="1"/>
    <col min="8" max="8" width="15.42578125" style="1" customWidth="1"/>
    <col min="9" max="9" width="18.28515625" style="1" customWidth="1"/>
    <col min="10" max="10" width="11.5703125" style="1" customWidth="1"/>
    <col min="11" max="11" width="3.42578125" style="1" customWidth="1"/>
    <col min="12" max="12" width="13" style="1" hidden="1" customWidth="1"/>
    <col min="13" max="17" width="3.42578125" style="1" customWidth="1"/>
    <col min="18" max="19" width="6.42578125" style="1" customWidth="1"/>
    <col min="20" max="22" width="4" style="1" customWidth="1"/>
    <col min="23" max="42" width="12.28515625" style="1" customWidth="1"/>
    <col min="43" max="43" width="13.5703125" style="1" customWidth="1"/>
    <col min="44" max="1024" width="11.42578125" style="1"/>
    <col min="1025" max="16384" width="9.140625" style="1"/>
  </cols>
  <sheetData>
    <row r="2" spans="1:12" ht="21" customHeight="1">
      <c r="B2" s="3"/>
      <c r="C2" s="3"/>
      <c r="F2" s="169" t="s">
        <v>273</v>
      </c>
      <c r="G2" s="170"/>
      <c r="H2" s="168">
        <v>43894</v>
      </c>
      <c r="I2" s="168"/>
      <c r="J2" s="168"/>
    </row>
    <row r="3" spans="1:12" ht="21" customHeight="1">
      <c r="F3" s="169" t="s">
        <v>274</v>
      </c>
      <c r="G3" s="170"/>
      <c r="H3" s="168">
        <v>43917</v>
      </c>
      <c r="I3" s="168"/>
      <c r="J3" s="168"/>
    </row>
    <row r="4" spans="1:12" ht="18.75">
      <c r="F4" s="174"/>
      <c r="G4" s="175"/>
      <c r="H4" s="171" t="s">
        <v>0</v>
      </c>
      <c r="I4" s="172"/>
      <c r="J4" s="173"/>
    </row>
    <row r="5" spans="1:12" ht="15.75">
      <c r="G5" s="159"/>
      <c r="H5" s="159"/>
      <c r="I5" s="159"/>
      <c r="L5" s="4"/>
    </row>
    <row r="7" spans="1:12" ht="15" customHeight="1">
      <c r="A7" s="160" t="s">
        <v>1</v>
      </c>
      <c r="B7" s="160"/>
      <c r="C7" s="160"/>
      <c r="D7" s="160"/>
      <c r="E7" s="160"/>
      <c r="F7" s="160"/>
      <c r="G7" s="160"/>
      <c r="H7" s="160"/>
      <c r="I7" s="160"/>
      <c r="J7" s="160"/>
      <c r="K7" s="5"/>
    </row>
    <row r="8" spans="1:12" ht="15" customHeigh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5"/>
    </row>
    <row r="9" spans="1:12" ht="1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5"/>
    </row>
    <row r="10" spans="1:12" ht="15.7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5"/>
    </row>
    <row r="11" spans="1:12" ht="15.75">
      <c r="A11" s="6" t="s">
        <v>2</v>
      </c>
      <c r="B11" s="6"/>
      <c r="C11" s="6" t="s">
        <v>3</v>
      </c>
      <c r="D11" s="6"/>
      <c r="E11" s="6" t="s">
        <v>4</v>
      </c>
      <c r="F11" s="6"/>
      <c r="G11" s="6"/>
      <c r="H11" s="6"/>
    </row>
    <row r="12" spans="1:12" ht="18.75">
      <c r="A12" s="6" t="s">
        <v>5</v>
      </c>
      <c r="B12" s="7" t="s">
        <v>6</v>
      </c>
      <c r="C12" s="6"/>
      <c r="D12" s="6"/>
      <c r="E12" s="6"/>
      <c r="F12" s="6"/>
      <c r="G12" s="6"/>
      <c r="H12" s="6"/>
    </row>
    <row r="13" spans="1:12" ht="40.5" customHeight="1">
      <c r="A13" s="162" t="s">
        <v>247</v>
      </c>
      <c r="B13" s="163"/>
      <c r="C13" s="163"/>
      <c r="D13" s="163"/>
      <c r="E13" s="163"/>
      <c r="F13" s="163"/>
      <c r="G13" s="37" t="s">
        <v>7</v>
      </c>
      <c r="H13" s="38" t="s">
        <v>248</v>
      </c>
    </row>
    <row r="14" spans="1:12" ht="18.75" customHeight="1">
      <c r="A14" s="164" t="s">
        <v>246</v>
      </c>
      <c r="B14" s="165"/>
      <c r="C14" s="165"/>
      <c r="D14" s="165"/>
      <c r="E14" s="165"/>
      <c r="F14" s="165"/>
      <c r="G14" s="39"/>
      <c r="H14" s="40"/>
    </row>
    <row r="15" spans="1:12" ht="8.25" customHeight="1">
      <c r="A15" s="9"/>
      <c r="B15" s="9"/>
      <c r="C15" s="9"/>
      <c r="D15" s="9"/>
      <c r="E15" s="9"/>
      <c r="F15" s="9"/>
      <c r="G15" s="9"/>
      <c r="H15" s="10"/>
      <c r="I15" s="8"/>
      <c r="J15" s="8"/>
    </row>
    <row r="16" spans="1:12" ht="21">
      <c r="A16" s="166" t="s">
        <v>8</v>
      </c>
      <c r="B16" s="166"/>
      <c r="C16" s="167"/>
      <c r="D16" s="161" t="str">
        <f>IF(D17="","",VLOOKUP(D17,A:F,2,0))</f>
        <v/>
      </c>
      <c r="E16" s="161"/>
      <c r="F16" s="161"/>
      <c r="G16" s="161"/>
      <c r="H16" s="161"/>
      <c r="I16" s="161"/>
      <c r="J16" s="161"/>
    </row>
    <row r="17" spans="1:16" ht="21">
      <c r="A17" s="11"/>
      <c r="B17" s="139" t="s">
        <v>10</v>
      </c>
      <c r="C17" s="139"/>
      <c r="D17" s="140"/>
      <c r="E17" s="140"/>
      <c r="F17" s="140"/>
      <c r="G17" s="140"/>
      <c r="H17" s="140"/>
      <c r="I17" s="140"/>
      <c r="J17" s="140"/>
    </row>
    <row r="18" spans="1:16" ht="21">
      <c r="A18" s="141" t="s">
        <v>11</v>
      </c>
      <c r="B18" s="141"/>
      <c r="C18" s="141"/>
      <c r="D18" s="142" t="str">
        <f>IF(D17="","",VLOOKUP(D17,A:G,3,0))</f>
        <v/>
      </c>
      <c r="E18" s="142"/>
      <c r="F18" s="142"/>
      <c r="G18" s="142"/>
      <c r="H18" s="142"/>
      <c r="I18" s="142"/>
      <c r="J18" s="142"/>
    </row>
    <row r="19" spans="1:16" ht="21">
      <c r="A19" s="141" t="s">
        <v>12</v>
      </c>
      <c r="B19" s="141"/>
      <c r="C19" s="141"/>
      <c r="D19" s="142" t="str">
        <f>IF(D17="","",VLOOKUP(D17,A:G,4,0))</f>
        <v/>
      </c>
      <c r="E19" s="142"/>
      <c r="F19" s="142"/>
      <c r="G19" s="142"/>
      <c r="H19" s="142"/>
      <c r="I19" s="142"/>
      <c r="J19" s="142"/>
    </row>
    <row r="20" spans="1:16" ht="21">
      <c r="A20" s="141" t="s">
        <v>13</v>
      </c>
      <c r="B20" s="141"/>
      <c r="C20" s="141"/>
      <c r="D20" s="143" t="str">
        <f>IF(D17="","",VLOOKUP(D17,A:G,7,0))</f>
        <v/>
      </c>
      <c r="E20" s="143"/>
      <c r="F20" s="143"/>
      <c r="G20" s="143"/>
      <c r="H20" s="143"/>
      <c r="I20" s="143"/>
      <c r="J20" s="143"/>
    </row>
    <row r="21" spans="1:16" ht="21">
      <c r="A21" s="8"/>
      <c r="B21" s="139" t="s">
        <v>14</v>
      </c>
      <c r="C21" s="155"/>
      <c r="D21" s="144"/>
      <c r="E21" s="144"/>
      <c r="F21" s="144"/>
      <c r="G21" s="144"/>
      <c r="H21" s="144"/>
      <c r="I21" s="144"/>
      <c r="J21" s="144"/>
    </row>
    <row r="22" spans="1:16" ht="33.75" customHeight="1" thickBot="1">
      <c r="A22" s="12"/>
      <c r="B22" s="12"/>
      <c r="C22" s="12"/>
      <c r="D22" s="12"/>
      <c r="E22" s="12"/>
      <c r="F22" s="12"/>
      <c r="G22" s="12"/>
      <c r="H22" s="13" t="str">
        <f>IF(D17="","",VLOOKUP(D17,A:F,6,0))</f>
        <v/>
      </c>
      <c r="I22" s="12"/>
    </row>
    <row r="23" spans="1:16" ht="33" customHeight="1">
      <c r="A23" s="152" t="s">
        <v>288</v>
      </c>
      <c r="B23" s="153"/>
      <c r="C23" s="153"/>
      <c r="D23" s="153"/>
      <c r="E23" s="153"/>
      <c r="F23" s="153"/>
      <c r="G23" s="153"/>
      <c r="H23" s="153"/>
      <c r="I23" s="153"/>
      <c r="J23" s="154"/>
    </row>
    <row r="24" spans="1:16" ht="33.75" customHeight="1">
      <c r="A24" s="145" t="s">
        <v>364</v>
      </c>
      <c r="B24" s="146"/>
      <c r="C24" s="146"/>
      <c r="D24" s="146"/>
      <c r="E24" s="146"/>
      <c r="F24" s="146"/>
      <c r="G24" s="146"/>
      <c r="H24" s="146"/>
      <c r="I24" s="146"/>
      <c r="J24" s="147"/>
    </row>
    <row r="25" spans="1:16" ht="246" customHeight="1" thickBot="1">
      <c r="A25" s="148"/>
      <c r="B25" s="149"/>
      <c r="C25" s="149"/>
      <c r="D25" s="149"/>
      <c r="E25" s="149"/>
      <c r="F25" s="149"/>
      <c r="G25" s="149"/>
      <c r="H25" s="150" t="s">
        <v>15</v>
      </c>
      <c r="I25" s="150"/>
      <c r="J25" s="151"/>
      <c r="K25" s="14"/>
      <c r="L25" s="14"/>
      <c r="M25" s="14"/>
      <c r="N25" s="14"/>
      <c r="O25" s="14"/>
      <c r="P25" s="14"/>
    </row>
    <row r="26" spans="1:16" ht="9" customHeight="1" thickBot="1">
      <c r="A26" s="15"/>
      <c r="B26" s="15"/>
      <c r="C26" s="15"/>
      <c r="D26" s="15"/>
      <c r="E26" s="15"/>
      <c r="F26" s="15"/>
      <c r="G26" s="15"/>
      <c r="H26" s="16"/>
      <c r="I26" s="16"/>
      <c r="J26" s="16"/>
      <c r="K26" s="14"/>
      <c r="L26" s="14"/>
      <c r="M26" s="14"/>
      <c r="N26" s="14"/>
      <c r="O26" s="14"/>
      <c r="P26" s="14"/>
    </row>
    <row r="27" spans="1:16" ht="53.25" customHeight="1">
      <c r="A27" s="181" t="s">
        <v>289</v>
      </c>
      <c r="B27" s="182"/>
      <c r="C27" s="182"/>
      <c r="D27" s="182"/>
      <c r="E27" s="182"/>
      <c r="F27" s="182"/>
      <c r="G27" s="182"/>
      <c r="H27" s="182"/>
      <c r="I27" s="182"/>
      <c r="J27" s="183"/>
    </row>
    <row r="28" spans="1:16" s="18" customFormat="1" ht="94.5" thickBot="1">
      <c r="A28" s="53" t="s">
        <v>16</v>
      </c>
      <c r="B28" s="49" t="s">
        <v>17</v>
      </c>
      <c r="C28" s="49" t="s">
        <v>18</v>
      </c>
      <c r="D28" s="50" t="s">
        <v>222</v>
      </c>
      <c r="E28" s="50" t="s">
        <v>19</v>
      </c>
      <c r="F28" s="51" t="s">
        <v>20</v>
      </c>
      <c r="G28" s="49" t="s">
        <v>21</v>
      </c>
      <c r="H28" s="50" t="s">
        <v>22</v>
      </c>
      <c r="I28" s="52" t="s">
        <v>23</v>
      </c>
      <c r="J28" s="98"/>
      <c r="K28" s="17"/>
    </row>
    <row r="29" spans="1:16" ht="41.25" customHeight="1">
      <c r="A29" s="59" t="s">
        <v>341</v>
      </c>
      <c r="B29" s="96" t="s">
        <v>342</v>
      </c>
      <c r="C29" s="97"/>
      <c r="D29" s="91">
        <v>1</v>
      </c>
      <c r="E29" s="92">
        <v>15</v>
      </c>
      <c r="F29" s="93" t="e">
        <f>IF((VLOOKUP($D$17,A:F,5,0))=2,MAX(1,ROUND(E29*$D$18/$D$19/100,0)),"")</f>
        <v>#N/A</v>
      </c>
      <c r="G29" s="94"/>
      <c r="H29" s="95"/>
      <c r="I29" s="99" t="str">
        <f t="shared" ref="I29" si="0">IF(H29="","",IF(F29="","",D29*H29))</f>
        <v/>
      </c>
      <c r="J29" s="156" t="s">
        <v>304</v>
      </c>
      <c r="L29" s="1" t="e">
        <f t="shared" ref="L29" si="1">IF(AND(G29&lt;&gt;"+",H29&gt;F29),"PB","")</f>
        <v>#N/A</v>
      </c>
    </row>
    <row r="30" spans="1:16" ht="41.25" customHeight="1">
      <c r="A30" s="59" t="s">
        <v>258</v>
      </c>
      <c r="B30" s="96" t="s">
        <v>218</v>
      </c>
      <c r="C30" s="97"/>
      <c r="D30" s="91">
        <v>1</v>
      </c>
      <c r="E30" s="92">
        <v>120</v>
      </c>
      <c r="F30" s="93" t="e">
        <f>IF((VLOOKUP($D$17,A:F,5,0))=2,MAX(1,ROUND(E30*$D$18/$D$19/100,0)),"")</f>
        <v>#N/A</v>
      </c>
      <c r="G30" s="94"/>
      <c r="H30" s="95"/>
      <c r="I30" s="99" t="str">
        <f t="shared" ref="I30:I34" si="2">IF(H30="","",IF(F30="","",D30*H30))</f>
        <v/>
      </c>
      <c r="J30" s="157"/>
      <c r="L30" s="1" t="e">
        <f t="shared" ref="L30:L34" si="3">IF(AND(G30&lt;&gt;"+",H30&gt;F30),"PB","")</f>
        <v>#N/A</v>
      </c>
      <c r="O30" s="138"/>
    </row>
    <row r="31" spans="1:16" ht="41.25" customHeight="1">
      <c r="A31" s="59" t="s">
        <v>388</v>
      </c>
      <c r="B31" s="96" t="s">
        <v>389</v>
      </c>
      <c r="C31" s="97"/>
      <c r="D31" s="91">
        <v>5.2030000000000003</v>
      </c>
      <c r="E31" s="92">
        <v>5</v>
      </c>
      <c r="F31" s="93" t="e">
        <f>IF((VLOOKUP($D$17,A:F,5,0))=2,MAX(1,ROUND(E31*$D$18/$D$19/100,0)),"")</f>
        <v>#N/A</v>
      </c>
      <c r="G31" s="94"/>
      <c r="H31" s="95"/>
      <c r="I31" s="99" t="str">
        <f t="shared" si="2"/>
        <v/>
      </c>
      <c r="J31" s="157"/>
      <c r="L31" s="1" t="e">
        <f t="shared" si="3"/>
        <v>#N/A</v>
      </c>
      <c r="O31" s="138"/>
    </row>
    <row r="32" spans="1:16" ht="41.25" customHeight="1">
      <c r="A32" s="59" t="s">
        <v>390</v>
      </c>
      <c r="B32" s="96" t="s">
        <v>391</v>
      </c>
      <c r="C32" s="97"/>
      <c r="D32" s="91">
        <v>12</v>
      </c>
      <c r="E32" s="92">
        <v>3</v>
      </c>
      <c r="F32" s="93" t="e">
        <f>IF((VLOOKUP($D$17,A:F,5,0))=2,MAX(1,ROUND(E32*$D$18/$D$19/100,0)),"")</f>
        <v>#N/A</v>
      </c>
      <c r="G32" s="94"/>
      <c r="H32" s="95"/>
      <c r="I32" s="99" t="str">
        <f t="shared" ref="I32" si="4">IF(H32="","",IF(F32="","",D32*H32))</f>
        <v/>
      </c>
      <c r="J32" s="157"/>
      <c r="L32" s="1" t="e">
        <f t="shared" ref="L32" si="5">IF(AND(G32&lt;&gt;"+",H32&gt;F32),"PB","")</f>
        <v>#N/A</v>
      </c>
      <c r="O32" s="138"/>
    </row>
    <row r="33" spans="1:15" ht="41.25" customHeight="1">
      <c r="A33" s="59" t="s">
        <v>396</v>
      </c>
      <c r="B33" s="96" t="s">
        <v>397</v>
      </c>
      <c r="C33" s="97"/>
      <c r="D33" s="91">
        <v>1</v>
      </c>
      <c r="E33" s="92">
        <v>50</v>
      </c>
      <c r="F33" s="93" t="e">
        <f>IF((VLOOKUP($D$17,A:F,5,0))=2,MAX(1,ROUND(E33*$D$18/$D$19/100,0)),"")</f>
        <v>#N/A</v>
      </c>
      <c r="G33" s="94"/>
      <c r="H33" s="95"/>
      <c r="I33" s="99" t="str">
        <f t="shared" ref="I33" si="6">IF(H33="","",IF(F33="","",D33*H33))</f>
        <v/>
      </c>
      <c r="J33" s="157"/>
      <c r="L33" s="1" t="e">
        <f t="shared" ref="L33" si="7">IF(AND(G33&lt;&gt;"+",H33&gt;F33),"PB","")</f>
        <v>#N/A</v>
      </c>
      <c r="O33" s="138"/>
    </row>
    <row r="34" spans="1:15" ht="41.25" customHeight="1" thickBot="1">
      <c r="A34" s="100" t="s">
        <v>343</v>
      </c>
      <c r="B34" s="101" t="s">
        <v>344</v>
      </c>
      <c r="C34" s="102"/>
      <c r="D34" s="103">
        <v>1</v>
      </c>
      <c r="E34" s="60">
        <v>50</v>
      </c>
      <c r="F34" s="104" t="e">
        <f>IF((VLOOKUP($D$17,A:F,5,0))=2,MAX(1,ROUND(E34*$D$18/$D$19/100,0)),"")</f>
        <v>#N/A</v>
      </c>
      <c r="G34" s="105"/>
      <c r="H34" s="106"/>
      <c r="I34" s="107" t="str">
        <f t="shared" si="2"/>
        <v/>
      </c>
      <c r="J34" s="158"/>
      <c r="L34" s="1" t="e">
        <f t="shared" si="3"/>
        <v>#N/A</v>
      </c>
      <c r="O34" s="138"/>
    </row>
    <row r="35" spans="1:15" s="57" customFormat="1" ht="8.25" customHeight="1" thickBot="1">
      <c r="A35" s="61"/>
      <c r="B35" s="62"/>
      <c r="C35" s="63"/>
      <c r="D35" s="64"/>
      <c r="E35" s="65"/>
      <c r="F35" s="54"/>
      <c r="G35" s="55"/>
      <c r="H35" s="66"/>
      <c r="I35" s="56"/>
      <c r="J35" s="48"/>
    </row>
    <row r="36" spans="1:15" ht="36.75" customHeight="1">
      <c r="A36" s="59" t="s">
        <v>382</v>
      </c>
      <c r="B36" s="96" t="s">
        <v>383</v>
      </c>
      <c r="C36" s="97"/>
      <c r="D36" s="91">
        <v>10.199999999999999</v>
      </c>
      <c r="E36" s="92">
        <v>4</v>
      </c>
      <c r="F36" s="93" t="e">
        <f>IF((VLOOKUP($D$17,A:F,5,0))=1,MAX(1,ROUND(E36*$D$18/$D$19/100,0)),"")</f>
        <v>#N/A</v>
      </c>
      <c r="G36" s="94"/>
      <c r="H36" s="95"/>
      <c r="I36" s="30" t="str">
        <f t="shared" ref="I36" si="8">IF(H36="","",IF(F36="","",D36*H36))</f>
        <v/>
      </c>
      <c r="J36" s="195" t="s">
        <v>361</v>
      </c>
      <c r="L36" s="1" t="e">
        <f t="shared" ref="L36" si="9">IF(AND(G36&lt;&gt;"+",H36&gt;F36),"PB","")</f>
        <v>#N/A</v>
      </c>
    </row>
    <row r="37" spans="1:15" ht="36.75" customHeight="1">
      <c r="A37" s="59" t="s">
        <v>384</v>
      </c>
      <c r="B37" s="96" t="s">
        <v>385</v>
      </c>
      <c r="C37" s="97"/>
      <c r="D37" s="91">
        <v>6.9</v>
      </c>
      <c r="E37" s="92">
        <v>3</v>
      </c>
      <c r="F37" s="93" t="e">
        <f>IF((VLOOKUP($D$17,A:F,5,0))=1,MAX(1,ROUND(E37*$D$18/$D$19/100,0)),"")</f>
        <v>#N/A</v>
      </c>
      <c r="G37" s="94"/>
      <c r="H37" s="95"/>
      <c r="I37" s="30" t="str">
        <f t="shared" ref="I37" si="10">IF(H37="","",IF(F37="","",D37*H37))</f>
        <v/>
      </c>
      <c r="J37" s="196"/>
      <c r="L37" s="1" t="e">
        <f t="shared" ref="L37" si="11">IF(AND(G37&lt;&gt;"+",H37&gt;F37),"PB","")</f>
        <v>#N/A</v>
      </c>
    </row>
    <row r="38" spans="1:15" ht="36.75" customHeight="1">
      <c r="A38" s="59" t="s">
        <v>320</v>
      </c>
      <c r="B38" s="96" t="s">
        <v>395</v>
      </c>
      <c r="C38" s="97" t="s">
        <v>321</v>
      </c>
      <c r="D38" s="91">
        <v>10.3</v>
      </c>
      <c r="E38" s="92">
        <v>4</v>
      </c>
      <c r="F38" s="93" t="e">
        <f>IF((VLOOKUP($D$17,A:F,5,0))=1,MAX(1,ROUND(E38*$D$18/$D$19/100,0)),"")</f>
        <v>#N/A</v>
      </c>
      <c r="G38" s="94"/>
      <c r="H38" s="95"/>
      <c r="I38" s="30" t="str">
        <f t="shared" ref="I38" si="12">IF(H38="","",IF(F38="","",D38*H38))</f>
        <v/>
      </c>
      <c r="J38" s="196"/>
      <c r="L38" s="1" t="e">
        <f t="shared" ref="L38" si="13">IF(AND(G38&lt;&gt;"+",H38&gt;F38),"PB","")</f>
        <v>#N/A</v>
      </c>
    </row>
    <row r="39" spans="1:15" ht="36.75" customHeight="1">
      <c r="A39" s="59" t="s">
        <v>393</v>
      </c>
      <c r="B39" s="96" t="s">
        <v>394</v>
      </c>
      <c r="C39" s="97"/>
      <c r="D39" s="91">
        <v>10.3</v>
      </c>
      <c r="E39" s="92">
        <v>5</v>
      </c>
      <c r="F39" s="93" t="e">
        <f>IF((VLOOKUP($D$17,A:F,5,0))=1,MAX(1,ROUND(E39*$D$18/$D$19/100,0)),"")</f>
        <v>#N/A</v>
      </c>
      <c r="G39" s="94"/>
      <c r="H39" s="95"/>
      <c r="I39" s="30" t="str">
        <f t="shared" ref="I39" si="14">IF(H39="","",IF(F39="","",D39*H39))</f>
        <v/>
      </c>
      <c r="J39" s="196"/>
      <c r="L39" s="1" t="e">
        <f t="shared" ref="L39" si="15">IF(AND(G39&lt;&gt;"+",H39&gt;F39),"PB","")</f>
        <v>#N/A</v>
      </c>
    </row>
    <row r="40" spans="1:15" ht="36.75" customHeight="1">
      <c r="A40" s="59" t="s">
        <v>327</v>
      </c>
      <c r="B40" s="96" t="s">
        <v>328</v>
      </c>
      <c r="C40" s="97" t="s">
        <v>329</v>
      </c>
      <c r="D40" s="91">
        <v>10</v>
      </c>
      <c r="E40" s="92">
        <v>5</v>
      </c>
      <c r="F40" s="93" t="e">
        <f>IF((VLOOKUP($D$17,A:F,5,0))=1,MAX(1,ROUND(E40*$D$18/$D$19/100,0)),"")</f>
        <v>#N/A</v>
      </c>
      <c r="G40" s="94"/>
      <c r="H40" s="95"/>
      <c r="I40" s="30" t="str">
        <f t="shared" ref="I40:I42" si="16">IF(H40="","",IF(F40="","",D40*H40))</f>
        <v/>
      </c>
      <c r="J40" s="196"/>
      <c r="L40" s="1" t="e">
        <f t="shared" ref="L40:L42" si="17">IF(AND(G40&lt;&gt;"+",H40&gt;F40),"PB","")</f>
        <v>#N/A</v>
      </c>
    </row>
    <row r="41" spans="1:15" ht="36.75" customHeight="1">
      <c r="A41" s="59" t="s">
        <v>374</v>
      </c>
      <c r="B41" s="96" t="s">
        <v>375</v>
      </c>
      <c r="C41" s="97" t="s">
        <v>377</v>
      </c>
      <c r="D41" s="91">
        <v>6.3360000000000003</v>
      </c>
      <c r="E41" s="92">
        <v>6</v>
      </c>
      <c r="F41" s="93" t="e">
        <f>IF((VLOOKUP($D$17,A:F,5,0))=1,MAX(1,ROUND(E41*$D$18/$D$19/100,0)),"")</f>
        <v>#N/A</v>
      </c>
      <c r="G41" s="94"/>
      <c r="H41" s="95"/>
      <c r="I41" s="30" t="str">
        <f t="shared" ref="I41" si="18">IF(H41="","",IF(F41="","",D41*H41))</f>
        <v/>
      </c>
      <c r="J41" s="196"/>
      <c r="L41" s="1" t="e">
        <f t="shared" ref="L41" si="19">IF(AND(G41&lt;&gt;"+",H41&gt;F41),"PB","")</f>
        <v>#N/A</v>
      </c>
    </row>
    <row r="42" spans="1:15" ht="36.75" customHeight="1">
      <c r="A42" s="59" t="s">
        <v>386</v>
      </c>
      <c r="B42" s="96" t="s">
        <v>387</v>
      </c>
      <c r="C42" s="97"/>
      <c r="D42" s="91">
        <v>6</v>
      </c>
      <c r="E42" s="92">
        <v>3</v>
      </c>
      <c r="F42" s="93" t="e">
        <f>IF((VLOOKUP($D$17,A:F,5,0))=1,MAX(1,ROUND(E42*$D$18/$D$19/100,0)),"")</f>
        <v>#N/A</v>
      </c>
      <c r="G42" s="94"/>
      <c r="H42" s="95"/>
      <c r="I42" s="30" t="str">
        <f t="shared" si="16"/>
        <v/>
      </c>
      <c r="J42" s="196"/>
      <c r="L42" s="1" t="e">
        <f t="shared" si="17"/>
        <v>#N/A</v>
      </c>
    </row>
    <row r="43" spans="1:15" ht="36.75" customHeight="1">
      <c r="A43" s="59" t="s">
        <v>380</v>
      </c>
      <c r="B43" s="96" t="s">
        <v>376</v>
      </c>
      <c r="C43" s="97" t="s">
        <v>378</v>
      </c>
      <c r="D43" s="91">
        <v>4.9000000000000004</v>
      </c>
      <c r="E43" s="92">
        <v>4</v>
      </c>
      <c r="F43" s="93" t="e">
        <f>IF((VLOOKUP($D$17,A:F,5,0))=1,MAX(1,ROUND(E43*$D$18/$D$19/100,0)),"")</f>
        <v>#N/A</v>
      </c>
      <c r="G43" s="94"/>
      <c r="H43" s="95"/>
      <c r="I43" s="30" t="str">
        <f t="shared" ref="I43" si="20">IF(H43="","",IF(F43="","",D43*H43))</f>
        <v/>
      </c>
      <c r="J43" s="196"/>
      <c r="L43" s="1" t="e">
        <f t="shared" ref="L43" si="21">IF(AND(G43&lt;&gt;"+",H43&gt;F43),"PB","")</f>
        <v>#N/A</v>
      </c>
    </row>
    <row r="44" spans="1:15" ht="36.75" customHeight="1" thickBot="1">
      <c r="A44" s="100" t="s">
        <v>337</v>
      </c>
      <c r="B44" s="101" t="s">
        <v>345</v>
      </c>
      <c r="C44" s="102" t="s">
        <v>338</v>
      </c>
      <c r="D44" s="103">
        <v>6</v>
      </c>
      <c r="E44" s="60">
        <v>144</v>
      </c>
      <c r="F44" s="104" t="e">
        <f>IF((VLOOKUP($D$17,A:F,5,0))=1,MAX(1,ROUND(E44*$D$18/$D$19/100,0)),"")</f>
        <v>#N/A</v>
      </c>
      <c r="G44" s="105"/>
      <c r="H44" s="106"/>
      <c r="I44" s="108" t="str">
        <f t="shared" ref="I44" si="22">IF(H44="","",IF(F44="","",D44*H44))</f>
        <v/>
      </c>
      <c r="J44" s="197"/>
      <c r="L44" s="1" t="e">
        <f t="shared" ref="L44" si="23">IF(AND(G44&lt;&gt;"+",H44&gt;F44),"PB","")</f>
        <v>#N/A</v>
      </c>
    </row>
    <row r="45" spans="1:15" s="28" customFormat="1" ht="19.5" thickBot="1">
      <c r="H45" s="29" t="s">
        <v>24</v>
      </c>
      <c r="I45" s="31">
        <f>SUM(I29:I44)</f>
        <v>0</v>
      </c>
    </row>
    <row r="46" spans="1:15" ht="57.75" customHeight="1" thickBot="1">
      <c r="A46" s="184" t="s">
        <v>235</v>
      </c>
      <c r="B46" s="184"/>
      <c r="C46" s="184"/>
      <c r="D46" s="184"/>
      <c r="E46" s="184"/>
      <c r="F46" s="184"/>
      <c r="G46" s="185" t="s">
        <v>234</v>
      </c>
      <c r="H46" s="185"/>
      <c r="I46" s="185"/>
      <c r="J46" s="186"/>
    </row>
    <row r="47" spans="1:15" ht="31.5">
      <c r="A47" s="67" t="s">
        <v>16</v>
      </c>
      <c r="B47" s="68" t="s">
        <v>17</v>
      </c>
      <c r="C47" s="69" t="s">
        <v>25</v>
      </c>
      <c r="D47" s="58" t="s">
        <v>26</v>
      </c>
      <c r="E47" s="69" t="s">
        <v>236</v>
      </c>
      <c r="F47" s="70" t="s">
        <v>237</v>
      </c>
      <c r="G47" s="187"/>
      <c r="H47" s="187"/>
      <c r="I47" s="187"/>
      <c r="J47" s="188"/>
    </row>
    <row r="48" spans="1:15" ht="15.75">
      <c r="A48" s="71">
        <v>4930079</v>
      </c>
      <c r="B48" s="109" t="s">
        <v>250</v>
      </c>
      <c r="C48" s="110"/>
      <c r="D48" s="111">
        <v>4.22</v>
      </c>
      <c r="E48" s="112"/>
      <c r="F48" s="113">
        <v>2</v>
      </c>
      <c r="G48" s="187"/>
      <c r="H48" s="187"/>
      <c r="I48" s="187"/>
      <c r="J48" s="188"/>
    </row>
    <row r="49" spans="1:19" ht="16.5" customHeight="1">
      <c r="A49" s="72" t="s">
        <v>251</v>
      </c>
      <c r="B49" s="114" t="s">
        <v>252</v>
      </c>
      <c r="C49" s="90"/>
      <c r="D49" s="115">
        <v>9.6</v>
      </c>
      <c r="E49" s="92"/>
      <c r="F49" s="113">
        <v>3</v>
      </c>
      <c r="G49" s="187"/>
      <c r="H49" s="187"/>
      <c r="I49" s="187"/>
      <c r="J49" s="188"/>
    </row>
    <row r="50" spans="1:19" ht="15.75">
      <c r="A50" s="72" t="s">
        <v>253</v>
      </c>
      <c r="B50" s="114" t="s">
        <v>254</v>
      </c>
      <c r="C50" s="90"/>
      <c r="D50" s="115">
        <v>2</v>
      </c>
      <c r="E50" s="92"/>
      <c r="F50" s="92">
        <v>2</v>
      </c>
      <c r="G50" s="187"/>
      <c r="H50" s="187"/>
      <c r="I50" s="187"/>
      <c r="J50" s="188"/>
    </row>
    <row r="51" spans="1:19" ht="15.75">
      <c r="A51" s="72" t="s">
        <v>27</v>
      </c>
      <c r="B51" s="114" t="s">
        <v>28</v>
      </c>
      <c r="C51" s="90" t="s">
        <v>29</v>
      </c>
      <c r="D51" s="115">
        <v>1</v>
      </c>
      <c r="E51" s="92">
        <v>24</v>
      </c>
      <c r="F51" s="92"/>
      <c r="G51" s="187"/>
      <c r="H51" s="187"/>
      <c r="I51" s="187"/>
      <c r="J51" s="188"/>
    </row>
    <row r="52" spans="1:19" ht="15.75">
      <c r="A52" s="72" t="s">
        <v>30</v>
      </c>
      <c r="B52" s="114" t="s">
        <v>31</v>
      </c>
      <c r="C52" s="90" t="s">
        <v>32</v>
      </c>
      <c r="D52" s="115">
        <v>1</v>
      </c>
      <c r="E52" s="92">
        <v>20</v>
      </c>
      <c r="F52" s="113"/>
      <c r="G52" s="187"/>
      <c r="H52" s="187"/>
      <c r="I52" s="187"/>
      <c r="J52" s="188"/>
    </row>
    <row r="53" spans="1:19" ht="16.5" thickBot="1">
      <c r="A53" s="73"/>
      <c r="B53" s="74"/>
      <c r="C53" s="75"/>
      <c r="D53" s="76"/>
      <c r="E53" s="60"/>
      <c r="F53" s="116"/>
      <c r="G53" s="189"/>
      <c r="H53" s="189"/>
      <c r="I53" s="189"/>
      <c r="J53" s="190"/>
    </row>
    <row r="55" spans="1:19" ht="73.5" customHeight="1">
      <c r="A55" s="191" t="s">
        <v>294</v>
      </c>
      <c r="B55" s="192"/>
      <c r="C55" s="192"/>
      <c r="D55" s="192"/>
      <c r="E55" s="192"/>
      <c r="F55" s="192"/>
      <c r="G55" s="192"/>
      <c r="H55" s="192"/>
      <c r="I55" s="192"/>
      <c r="J55" s="193"/>
      <c r="S55" s="20"/>
    </row>
    <row r="56" spans="1:19" ht="32.25" thickBot="1">
      <c r="A56" s="194" t="s">
        <v>33</v>
      </c>
      <c r="B56" s="194"/>
      <c r="C56" s="194"/>
      <c r="D56" s="194"/>
      <c r="E56" s="194"/>
      <c r="F56" s="194"/>
      <c r="G56" s="194"/>
      <c r="H56" s="194"/>
      <c r="I56" s="194"/>
      <c r="J56" s="194"/>
      <c r="L56" s="1" t="str">
        <f t="shared" ref="L56" si="24">IF(AND(G56&lt;&gt;"+",H56&gt;F56),"PB","")</f>
        <v/>
      </c>
    </row>
    <row r="57" spans="1:19" ht="75">
      <c r="A57" s="117" t="s">
        <v>16</v>
      </c>
      <c r="B57" s="118" t="s">
        <v>17</v>
      </c>
      <c r="C57" s="118" t="s">
        <v>18</v>
      </c>
      <c r="D57" s="118" t="s">
        <v>26</v>
      </c>
      <c r="E57" s="119" t="s">
        <v>239</v>
      </c>
      <c r="F57" s="120" t="s">
        <v>238</v>
      </c>
      <c r="G57" s="118" t="s">
        <v>21</v>
      </c>
      <c r="H57" s="118" t="s">
        <v>34</v>
      </c>
      <c r="I57" s="121" t="s">
        <v>23</v>
      </c>
      <c r="J57" s="122"/>
      <c r="L57" s="11"/>
    </row>
    <row r="58" spans="1:19" ht="36.75" customHeight="1">
      <c r="A58" s="59" t="s">
        <v>346</v>
      </c>
      <c r="B58" s="123" t="s">
        <v>347</v>
      </c>
      <c r="C58" s="92"/>
      <c r="D58" s="115">
        <v>1</v>
      </c>
      <c r="E58" s="92">
        <v>40</v>
      </c>
      <c r="F58" s="124" t="e">
        <f t="shared" ref="F58:F67" si="25">IF(E58&gt;0,ROUND(E58*$D$18/$D$19/100/D58,0)*D58,"")</f>
        <v>#VALUE!</v>
      </c>
      <c r="G58" s="125"/>
      <c r="H58" s="95"/>
      <c r="I58" s="99" t="str">
        <f t="shared" ref="I58:I67" si="26">IF(H58="","",1*H58)</f>
        <v/>
      </c>
      <c r="J58" s="198" t="s">
        <v>398</v>
      </c>
      <c r="L58" s="1" t="e">
        <f t="shared" ref="L58:L67" si="27">IF(AND(G58&lt;&gt;"+",H58&gt;F58),"PB","")</f>
        <v>#VALUE!</v>
      </c>
    </row>
    <row r="59" spans="1:19" ht="36.75" customHeight="1">
      <c r="A59" s="59" t="s">
        <v>258</v>
      </c>
      <c r="B59" s="123" t="s">
        <v>218</v>
      </c>
      <c r="C59" s="92"/>
      <c r="D59" s="115">
        <v>1</v>
      </c>
      <c r="E59" s="92">
        <v>80</v>
      </c>
      <c r="F59" s="124" t="e">
        <f t="shared" si="25"/>
        <v>#VALUE!</v>
      </c>
      <c r="G59" s="125"/>
      <c r="H59" s="95"/>
      <c r="I59" s="99" t="str">
        <f t="shared" si="26"/>
        <v/>
      </c>
      <c r="J59" s="199"/>
      <c r="L59" s="1" t="e">
        <f t="shared" si="27"/>
        <v>#VALUE!</v>
      </c>
    </row>
    <row r="60" spans="1:19" ht="36.75" customHeight="1">
      <c r="A60" s="59" t="s">
        <v>358</v>
      </c>
      <c r="B60" s="123" t="s">
        <v>367</v>
      </c>
      <c r="C60" s="92"/>
      <c r="D60" s="115">
        <v>1</v>
      </c>
      <c r="E60" s="92">
        <v>36</v>
      </c>
      <c r="F60" s="124" t="e">
        <f t="shared" si="25"/>
        <v>#VALUE!</v>
      </c>
      <c r="G60" s="125"/>
      <c r="H60" s="95"/>
      <c r="I60" s="99" t="str">
        <f t="shared" si="26"/>
        <v/>
      </c>
      <c r="J60" s="199"/>
      <c r="L60" s="1" t="e">
        <f t="shared" si="27"/>
        <v>#VALUE!</v>
      </c>
    </row>
    <row r="61" spans="1:19" ht="36.75" customHeight="1">
      <c r="A61" s="59" t="s">
        <v>356</v>
      </c>
      <c r="B61" s="137" t="s">
        <v>349</v>
      </c>
      <c r="C61" s="92"/>
      <c r="D61" s="115">
        <v>1</v>
      </c>
      <c r="E61" s="92">
        <v>50</v>
      </c>
      <c r="F61" s="124" t="e">
        <f t="shared" si="25"/>
        <v>#VALUE!</v>
      </c>
      <c r="G61" s="125"/>
      <c r="H61" s="95"/>
      <c r="I61" s="99" t="str">
        <f t="shared" si="26"/>
        <v/>
      </c>
      <c r="J61" s="199"/>
      <c r="L61" s="1" t="e">
        <f t="shared" si="27"/>
        <v>#VALUE!</v>
      </c>
    </row>
    <row r="62" spans="1:19" ht="36.75" customHeight="1">
      <c r="A62" s="129" t="s">
        <v>356</v>
      </c>
      <c r="B62" s="130" t="s">
        <v>348</v>
      </c>
      <c r="C62" s="131"/>
      <c r="D62" s="132">
        <v>1</v>
      </c>
      <c r="E62" s="131">
        <v>20</v>
      </c>
      <c r="F62" s="133" t="e">
        <f t="shared" si="25"/>
        <v>#VALUE!</v>
      </c>
      <c r="G62" s="134"/>
      <c r="H62" s="135"/>
      <c r="I62" s="136" t="str">
        <f t="shared" si="26"/>
        <v/>
      </c>
      <c r="J62" s="199"/>
      <c r="L62" s="1" t="e">
        <f t="shared" si="27"/>
        <v>#VALUE!</v>
      </c>
    </row>
    <row r="63" spans="1:19" ht="36.75" customHeight="1">
      <c r="A63" s="129" t="s">
        <v>356</v>
      </c>
      <c r="B63" s="130" t="s">
        <v>368</v>
      </c>
      <c r="C63" s="131"/>
      <c r="D63" s="132">
        <v>1</v>
      </c>
      <c r="E63" s="131">
        <v>60</v>
      </c>
      <c r="F63" s="133" t="e">
        <f t="shared" ref="F63" si="28">IF(E63&gt;0,ROUND(E63*$D$18/$D$19/100/D63,0)*D63,"")</f>
        <v>#VALUE!</v>
      </c>
      <c r="G63" s="134"/>
      <c r="H63" s="135"/>
      <c r="I63" s="136" t="str">
        <f t="shared" ref="I63" si="29">IF(H63="","",1*H63)</f>
        <v/>
      </c>
      <c r="J63" s="199"/>
      <c r="L63" s="1" t="e">
        <f t="shared" ref="L63" si="30">IF(AND(G63&lt;&gt;"+",H63&gt;F63),"PB","")</f>
        <v>#VALUE!</v>
      </c>
    </row>
    <row r="64" spans="1:19" ht="36.75" customHeight="1">
      <c r="A64" s="59" t="s">
        <v>357</v>
      </c>
      <c r="B64" s="123" t="s">
        <v>350</v>
      </c>
      <c r="C64" s="92"/>
      <c r="D64" s="115">
        <v>1</v>
      </c>
      <c r="E64" s="92">
        <v>30</v>
      </c>
      <c r="F64" s="124" t="e">
        <f t="shared" ref="F64:F65" si="31">IF(E64&gt;0,ROUND(E64*$D$18/$D$19/100/D64,0)*D64,"")</f>
        <v>#VALUE!</v>
      </c>
      <c r="G64" s="125"/>
      <c r="H64" s="95"/>
      <c r="I64" s="99" t="str">
        <f t="shared" ref="I64:I65" si="32">IF(H64="","",1*H64)</f>
        <v/>
      </c>
      <c r="J64" s="199"/>
      <c r="L64" s="1" t="e">
        <f t="shared" ref="L64:L65" si="33">IF(AND(G64&lt;&gt;"+",H64&gt;F64),"PB","")</f>
        <v>#VALUE!</v>
      </c>
    </row>
    <row r="65" spans="1:14" ht="36.75" customHeight="1">
      <c r="A65" s="129" t="s">
        <v>358</v>
      </c>
      <c r="B65" s="130" t="s">
        <v>351</v>
      </c>
      <c r="C65" s="131"/>
      <c r="D65" s="132">
        <v>1</v>
      </c>
      <c r="E65" s="131">
        <v>15</v>
      </c>
      <c r="F65" s="133" t="e">
        <f t="shared" si="31"/>
        <v>#VALUE!</v>
      </c>
      <c r="G65" s="134"/>
      <c r="H65" s="135"/>
      <c r="I65" s="136" t="str">
        <f t="shared" si="32"/>
        <v/>
      </c>
      <c r="J65" s="199"/>
      <c r="L65" s="1" t="e">
        <f t="shared" si="33"/>
        <v>#VALUE!</v>
      </c>
    </row>
    <row r="66" spans="1:14" ht="36.75" customHeight="1">
      <c r="A66" s="59" t="s">
        <v>359</v>
      </c>
      <c r="B66" s="123" t="s">
        <v>352</v>
      </c>
      <c r="C66" s="92"/>
      <c r="D66" s="115">
        <v>1</v>
      </c>
      <c r="E66" s="92">
        <v>15</v>
      </c>
      <c r="F66" s="124" t="e">
        <f t="shared" si="25"/>
        <v>#VALUE!</v>
      </c>
      <c r="G66" s="125"/>
      <c r="H66" s="95"/>
      <c r="I66" s="99" t="str">
        <f t="shared" si="26"/>
        <v/>
      </c>
      <c r="J66" s="199"/>
      <c r="L66" s="1" t="e">
        <f t="shared" si="27"/>
        <v>#VALUE!</v>
      </c>
    </row>
    <row r="67" spans="1:14" ht="36.75" customHeight="1">
      <c r="A67" s="129" t="s">
        <v>255</v>
      </c>
      <c r="B67" s="130" t="s">
        <v>353</v>
      </c>
      <c r="C67" s="131"/>
      <c r="D67" s="132">
        <v>1</v>
      </c>
      <c r="E67" s="131">
        <v>28</v>
      </c>
      <c r="F67" s="133" t="e">
        <f t="shared" si="25"/>
        <v>#VALUE!</v>
      </c>
      <c r="G67" s="134"/>
      <c r="H67" s="135"/>
      <c r="I67" s="136" t="str">
        <f t="shared" si="26"/>
        <v/>
      </c>
      <c r="J67" s="199"/>
      <c r="L67" s="1" t="e">
        <f t="shared" si="27"/>
        <v>#VALUE!</v>
      </c>
    </row>
    <row r="68" spans="1:14" ht="36.75" customHeight="1">
      <c r="A68" s="59" t="s">
        <v>360</v>
      </c>
      <c r="B68" s="123" t="s">
        <v>354</v>
      </c>
      <c r="C68" s="92"/>
      <c r="D68" s="115">
        <v>1</v>
      </c>
      <c r="E68" s="92">
        <v>40</v>
      </c>
      <c r="F68" s="124" t="e">
        <f t="shared" ref="F68" si="34">IF(E68&gt;0,ROUND(E68*$D$18/$D$19/100/D68,0)*D68,"")</f>
        <v>#VALUE!</v>
      </c>
      <c r="G68" s="125"/>
      <c r="H68" s="95"/>
      <c r="I68" s="99" t="str">
        <f t="shared" ref="I68" si="35">IF(H68="","",1*H68)</f>
        <v/>
      </c>
      <c r="J68" s="199"/>
      <c r="L68" s="1" t="e">
        <f t="shared" ref="L68" si="36">IF(AND(G68&lt;&gt;"+",H68&gt;F68),"PB","")</f>
        <v>#VALUE!</v>
      </c>
    </row>
    <row r="69" spans="1:14" ht="36.75" customHeight="1">
      <c r="A69" s="129" t="s">
        <v>302</v>
      </c>
      <c r="B69" s="130" t="s">
        <v>355</v>
      </c>
      <c r="C69" s="131"/>
      <c r="D69" s="132">
        <v>1</v>
      </c>
      <c r="E69" s="131">
        <v>36</v>
      </c>
      <c r="F69" s="133" t="e">
        <f t="shared" ref="F69" si="37">IF(E69&gt;0,ROUND(E69*$D$18/$D$19/100/D69,0)*D69,"")</f>
        <v>#VALUE!</v>
      </c>
      <c r="G69" s="134"/>
      <c r="H69" s="135"/>
      <c r="I69" s="136" t="str">
        <f t="shared" ref="I69" si="38">IF(H69="","",1*H69)</f>
        <v/>
      </c>
      <c r="J69" s="199"/>
      <c r="L69" s="1" t="e">
        <f t="shared" ref="L69" si="39">IF(AND(G69&lt;&gt;"+",H69&gt;F69),"PB","")</f>
        <v>#VALUE!</v>
      </c>
    </row>
    <row r="70" spans="1:14" ht="36.75" customHeight="1" thickBot="1">
      <c r="A70" s="100" t="s">
        <v>322</v>
      </c>
      <c r="B70" s="126" t="s">
        <v>326</v>
      </c>
      <c r="C70" s="60"/>
      <c r="D70" s="76">
        <v>1</v>
      </c>
      <c r="E70" s="60">
        <v>30</v>
      </c>
      <c r="F70" s="127" t="e">
        <f t="shared" ref="F70" si="40">IF(E70&gt;0,ROUND(E70*$D$18/$D$19/100/D70,0)*D70,"")</f>
        <v>#VALUE!</v>
      </c>
      <c r="G70" s="128"/>
      <c r="H70" s="106"/>
      <c r="I70" s="107" t="str">
        <f t="shared" ref="I70" si="41">IF(H70="","",1*H70)</f>
        <v/>
      </c>
      <c r="J70" s="200"/>
      <c r="L70" s="1" t="e">
        <f t="shared" ref="L70" si="42">IF(AND(G70&lt;&gt;"+",H70&gt;F70),"PB","")</f>
        <v>#VALUE!</v>
      </c>
    </row>
    <row r="71" spans="1:14" ht="23.25">
      <c r="H71" s="19" t="s">
        <v>35</v>
      </c>
      <c r="I71" s="32">
        <f>SUM(I58:I70)</f>
        <v>0</v>
      </c>
      <c r="K71" s="21"/>
      <c r="M71" s="21"/>
      <c r="N71" s="21"/>
    </row>
    <row r="72" spans="1:14" ht="23.25">
      <c r="A72" s="36" t="s">
        <v>226</v>
      </c>
      <c r="B72" s="179" t="s">
        <v>223</v>
      </c>
      <c r="C72" s="179"/>
      <c r="D72" s="179"/>
      <c r="E72" s="179"/>
      <c r="F72" s="18"/>
      <c r="G72" s="18"/>
      <c r="H72" s="33" t="s">
        <v>36</v>
      </c>
      <c r="I72" s="34">
        <f>I45+I71</f>
        <v>0</v>
      </c>
      <c r="L72" s="21"/>
    </row>
    <row r="73" spans="1:14" ht="38.25" customHeight="1" thickBot="1">
      <c r="A73" s="35" t="s">
        <v>225</v>
      </c>
      <c r="B73" s="180" t="s">
        <v>224</v>
      </c>
      <c r="C73" s="180"/>
      <c r="D73" s="180"/>
      <c r="E73" s="180"/>
      <c r="F73" s="22"/>
      <c r="G73" s="22"/>
      <c r="H73" s="22"/>
      <c r="I73" s="22"/>
      <c r="J73" s="21"/>
    </row>
    <row r="74" spans="1:14" ht="61.5" customHeight="1" thickBot="1">
      <c r="A74" s="176" t="s">
        <v>232</v>
      </c>
      <c r="B74" s="177"/>
      <c r="C74" s="177"/>
      <c r="D74" s="177"/>
      <c r="E74" s="177"/>
      <c r="F74" s="177"/>
      <c r="G74" s="177"/>
      <c r="H74" s="177"/>
      <c r="I74" s="177"/>
      <c r="J74" s="178"/>
    </row>
    <row r="76" spans="1:14" ht="27.75" customHeight="1"/>
    <row r="80" spans="1:14">
      <c r="K80" s="23"/>
      <c r="M80" s="23"/>
    </row>
    <row r="81" spans="1:1024" ht="60" hidden="1">
      <c r="A81" s="77" t="s">
        <v>9</v>
      </c>
      <c r="B81" s="78" t="s">
        <v>37</v>
      </c>
      <c r="C81" s="78" t="s">
        <v>38</v>
      </c>
      <c r="D81" s="77" t="s">
        <v>39</v>
      </c>
      <c r="E81" s="24" t="s">
        <v>40</v>
      </c>
      <c r="F81" s="24" t="s">
        <v>41</v>
      </c>
      <c r="G81" s="79" t="s">
        <v>13</v>
      </c>
      <c r="K81" s="23"/>
      <c r="L81" s="23"/>
      <c r="M81" s="23"/>
    </row>
    <row r="82" spans="1:1024" s="26" customFormat="1" hidden="1">
      <c r="A82" s="80">
        <v>1139997</v>
      </c>
      <c r="B82" s="81" t="s">
        <v>45</v>
      </c>
      <c r="C82" s="42">
        <v>100</v>
      </c>
      <c r="D82" s="82">
        <v>1</v>
      </c>
      <c r="E82" s="42">
        <v>2</v>
      </c>
      <c r="F82" s="81" t="s">
        <v>45</v>
      </c>
      <c r="G82" s="10" t="s">
        <v>43</v>
      </c>
      <c r="H82" s="1"/>
      <c r="I82" s="1"/>
      <c r="J82" s="23"/>
      <c r="K82" s="1"/>
      <c r="L82" s="1"/>
      <c r="M82" s="1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  <c r="TF82" s="23"/>
      <c r="TG82" s="23"/>
      <c r="TH82" s="23"/>
      <c r="TI82" s="23"/>
      <c r="TJ82" s="23"/>
      <c r="TK82" s="23"/>
      <c r="TL82" s="23"/>
      <c r="TM82" s="23"/>
      <c r="TN82" s="23"/>
      <c r="TO82" s="23"/>
      <c r="TP82" s="23"/>
      <c r="TQ82" s="23"/>
      <c r="TR82" s="23"/>
      <c r="TS82" s="23"/>
      <c r="TT82" s="23"/>
      <c r="TU82" s="23"/>
      <c r="TV82" s="23"/>
      <c r="TW82" s="23"/>
      <c r="TX82" s="23"/>
      <c r="TY82" s="23"/>
      <c r="TZ82" s="23"/>
      <c r="UA82" s="23"/>
      <c r="UB82" s="23"/>
      <c r="UC82" s="23"/>
      <c r="UD82" s="23"/>
      <c r="UE82" s="23"/>
      <c r="UF82" s="23"/>
      <c r="UG82" s="23"/>
      <c r="UH82" s="23"/>
      <c r="UI82" s="23"/>
      <c r="UJ82" s="23"/>
      <c r="UK82" s="23"/>
      <c r="UL82" s="23"/>
      <c r="UM82" s="23"/>
      <c r="UN82" s="23"/>
      <c r="UO82" s="23"/>
      <c r="UP82" s="23"/>
      <c r="UQ82" s="23"/>
      <c r="UR82" s="23"/>
      <c r="US82" s="23"/>
      <c r="UT82" s="23"/>
      <c r="UU82" s="23"/>
      <c r="UV82" s="23"/>
      <c r="UW82" s="23"/>
      <c r="UX82" s="23"/>
      <c r="UY82" s="23"/>
      <c r="UZ82" s="23"/>
      <c r="VA82" s="23"/>
      <c r="VB82" s="23"/>
      <c r="VC82" s="23"/>
      <c r="VD82" s="23"/>
      <c r="VE82" s="23"/>
      <c r="VF82" s="23"/>
      <c r="VG82" s="23"/>
      <c r="VH82" s="23"/>
      <c r="VI82" s="23"/>
      <c r="VJ82" s="23"/>
      <c r="VK82" s="23"/>
      <c r="VL82" s="23"/>
      <c r="VM82" s="23"/>
      <c r="VN82" s="23"/>
      <c r="VO82" s="23"/>
      <c r="VP82" s="23"/>
      <c r="VQ82" s="23"/>
      <c r="VR82" s="23"/>
      <c r="VS82" s="23"/>
      <c r="VT82" s="23"/>
      <c r="VU82" s="23"/>
      <c r="VV82" s="23"/>
      <c r="VW82" s="23"/>
      <c r="VX82" s="23"/>
      <c r="VY82" s="23"/>
      <c r="VZ82" s="23"/>
      <c r="WA82" s="23"/>
      <c r="WB82" s="23"/>
      <c r="WC82" s="23"/>
      <c r="WD82" s="23"/>
      <c r="WE82" s="23"/>
      <c r="WF82" s="23"/>
      <c r="WG82" s="23"/>
      <c r="WH82" s="23"/>
      <c r="WI82" s="23"/>
      <c r="WJ82" s="23"/>
      <c r="WK82" s="23"/>
      <c r="WL82" s="23"/>
      <c r="WM82" s="23"/>
      <c r="WN82" s="23"/>
      <c r="WO82" s="23"/>
      <c r="WP82" s="23"/>
      <c r="WQ82" s="23"/>
      <c r="WR82" s="23"/>
      <c r="WS82" s="23"/>
      <c r="WT82" s="23"/>
      <c r="WU82" s="23"/>
      <c r="WV82" s="23"/>
      <c r="WW82" s="23"/>
      <c r="WX82" s="23"/>
      <c r="WY82" s="23"/>
      <c r="WZ82" s="23"/>
      <c r="XA82" s="23"/>
      <c r="XB82" s="23"/>
      <c r="XC82" s="23"/>
      <c r="XD82" s="23"/>
      <c r="XE82" s="23"/>
      <c r="XF82" s="23"/>
      <c r="XG82" s="23"/>
      <c r="XH82" s="23"/>
      <c r="XI82" s="23"/>
      <c r="XJ82" s="23"/>
      <c r="XK82" s="23"/>
      <c r="XL82" s="23"/>
      <c r="XM82" s="23"/>
      <c r="XN82" s="23"/>
      <c r="XO82" s="23"/>
      <c r="XP82" s="23"/>
      <c r="XQ82" s="23"/>
      <c r="XR82" s="23"/>
      <c r="XS82" s="23"/>
      <c r="XT82" s="23"/>
      <c r="XU82" s="23"/>
      <c r="XV82" s="23"/>
      <c r="XW82" s="23"/>
      <c r="XX82" s="23"/>
      <c r="XY82" s="23"/>
      <c r="XZ82" s="23"/>
      <c r="YA82" s="23"/>
      <c r="YB82" s="23"/>
      <c r="YC82" s="23"/>
      <c r="YD82" s="23"/>
      <c r="YE82" s="23"/>
      <c r="YF82" s="23"/>
      <c r="YG82" s="23"/>
      <c r="YH82" s="23"/>
      <c r="YI82" s="23"/>
      <c r="YJ82" s="23"/>
      <c r="YK82" s="23"/>
      <c r="YL82" s="23"/>
      <c r="YM82" s="23"/>
      <c r="YN82" s="23"/>
      <c r="YO82" s="23"/>
      <c r="YP82" s="23"/>
      <c r="YQ82" s="23"/>
      <c r="YR82" s="23"/>
      <c r="YS82" s="23"/>
      <c r="YT82" s="23"/>
      <c r="YU82" s="23"/>
      <c r="YV82" s="23"/>
      <c r="YW82" s="23"/>
      <c r="YX82" s="23"/>
      <c r="YY82" s="23"/>
      <c r="YZ82" s="23"/>
      <c r="ZA82" s="23"/>
      <c r="ZB82" s="23"/>
      <c r="ZC82" s="23"/>
      <c r="ZD82" s="23"/>
      <c r="ZE82" s="23"/>
      <c r="ZF82" s="23"/>
      <c r="ZG82" s="23"/>
      <c r="ZH82" s="23"/>
      <c r="ZI82" s="23"/>
      <c r="ZJ82" s="23"/>
      <c r="ZK82" s="23"/>
      <c r="ZL82" s="23"/>
      <c r="ZM82" s="23"/>
      <c r="ZN82" s="23"/>
      <c r="ZO82" s="23"/>
      <c r="ZP82" s="23"/>
      <c r="ZQ82" s="23"/>
      <c r="ZR82" s="23"/>
      <c r="ZS82" s="23"/>
      <c r="ZT82" s="23"/>
      <c r="ZU82" s="23"/>
      <c r="ZV82" s="23"/>
      <c r="ZW82" s="23"/>
      <c r="ZX82" s="23"/>
      <c r="ZY82" s="23"/>
      <c r="ZZ82" s="23"/>
      <c r="AAA82" s="23"/>
      <c r="AAB82" s="23"/>
      <c r="AAC82" s="23"/>
      <c r="AAD82" s="23"/>
      <c r="AAE82" s="23"/>
      <c r="AAF82" s="23"/>
      <c r="AAG82" s="23"/>
      <c r="AAH82" s="23"/>
      <c r="AAI82" s="23"/>
      <c r="AAJ82" s="23"/>
      <c r="AAK82" s="23"/>
      <c r="AAL82" s="23"/>
      <c r="AAM82" s="23"/>
      <c r="AAN82" s="23"/>
      <c r="AAO82" s="23"/>
      <c r="AAP82" s="23"/>
      <c r="AAQ82" s="23"/>
      <c r="AAR82" s="23"/>
      <c r="AAS82" s="23"/>
      <c r="AAT82" s="23"/>
      <c r="AAU82" s="23"/>
      <c r="AAV82" s="23"/>
      <c r="AAW82" s="23"/>
      <c r="AAX82" s="23"/>
      <c r="AAY82" s="23"/>
      <c r="AAZ82" s="23"/>
      <c r="ABA82" s="23"/>
      <c r="ABB82" s="23"/>
      <c r="ABC82" s="23"/>
      <c r="ABD82" s="23"/>
      <c r="ABE82" s="23"/>
      <c r="ABF82" s="23"/>
      <c r="ABG82" s="23"/>
      <c r="ABH82" s="23"/>
      <c r="ABI82" s="23"/>
      <c r="ABJ82" s="23"/>
      <c r="ABK82" s="23"/>
      <c r="ABL82" s="23"/>
      <c r="ABM82" s="23"/>
      <c r="ABN82" s="23"/>
      <c r="ABO82" s="23"/>
      <c r="ABP82" s="23"/>
      <c r="ABQ82" s="23"/>
      <c r="ABR82" s="23"/>
      <c r="ABS82" s="23"/>
      <c r="ABT82" s="23"/>
      <c r="ABU82" s="23"/>
      <c r="ABV82" s="23"/>
      <c r="ABW82" s="23"/>
      <c r="ABX82" s="23"/>
      <c r="ABY82" s="23"/>
      <c r="ABZ82" s="23"/>
      <c r="ACA82" s="23"/>
      <c r="ACB82" s="23"/>
      <c r="ACC82" s="23"/>
      <c r="ACD82" s="23"/>
      <c r="ACE82" s="23"/>
      <c r="ACF82" s="23"/>
      <c r="ACG82" s="23"/>
      <c r="ACH82" s="23"/>
      <c r="ACI82" s="23"/>
      <c r="ACJ82" s="23"/>
      <c r="ACK82" s="23"/>
      <c r="ACL82" s="23"/>
      <c r="ACM82" s="23"/>
      <c r="ACN82" s="23"/>
      <c r="ACO82" s="23"/>
      <c r="ACP82" s="23"/>
      <c r="ACQ82" s="23"/>
      <c r="ACR82" s="23"/>
      <c r="ACS82" s="23"/>
      <c r="ACT82" s="23"/>
      <c r="ACU82" s="23"/>
      <c r="ACV82" s="23"/>
      <c r="ACW82" s="23"/>
      <c r="ACX82" s="23"/>
      <c r="ACY82" s="23"/>
      <c r="ACZ82" s="23"/>
      <c r="ADA82" s="23"/>
      <c r="ADB82" s="23"/>
      <c r="ADC82" s="23"/>
      <c r="ADD82" s="23"/>
      <c r="ADE82" s="23"/>
      <c r="ADF82" s="23"/>
      <c r="ADG82" s="23"/>
      <c r="ADH82" s="23"/>
      <c r="ADI82" s="23"/>
      <c r="ADJ82" s="23"/>
      <c r="ADK82" s="23"/>
      <c r="ADL82" s="23"/>
      <c r="ADM82" s="23"/>
      <c r="ADN82" s="23"/>
      <c r="ADO82" s="23"/>
      <c r="ADP82" s="23"/>
      <c r="ADQ82" s="23"/>
      <c r="ADR82" s="23"/>
      <c r="ADS82" s="23"/>
      <c r="ADT82" s="23"/>
      <c r="ADU82" s="23"/>
      <c r="ADV82" s="23"/>
      <c r="ADW82" s="23"/>
      <c r="ADX82" s="23"/>
      <c r="ADY82" s="23"/>
      <c r="ADZ82" s="23"/>
      <c r="AEA82" s="23"/>
      <c r="AEB82" s="23"/>
      <c r="AEC82" s="23"/>
      <c r="AED82" s="23"/>
      <c r="AEE82" s="23"/>
      <c r="AEF82" s="23"/>
      <c r="AEG82" s="23"/>
      <c r="AEH82" s="23"/>
      <c r="AEI82" s="23"/>
      <c r="AEJ82" s="23"/>
      <c r="AEK82" s="23"/>
      <c r="AEL82" s="23"/>
      <c r="AEM82" s="23"/>
      <c r="AEN82" s="23"/>
      <c r="AEO82" s="23"/>
      <c r="AEP82" s="23"/>
      <c r="AEQ82" s="23"/>
      <c r="AER82" s="23"/>
      <c r="AES82" s="23"/>
      <c r="AET82" s="23"/>
      <c r="AEU82" s="23"/>
      <c r="AEV82" s="23"/>
      <c r="AEW82" s="23"/>
      <c r="AEX82" s="23"/>
      <c r="AEY82" s="23"/>
      <c r="AEZ82" s="23"/>
      <c r="AFA82" s="23"/>
      <c r="AFB82" s="23"/>
      <c r="AFC82" s="23"/>
      <c r="AFD82" s="23"/>
      <c r="AFE82" s="23"/>
      <c r="AFF82" s="23"/>
      <c r="AFG82" s="23"/>
      <c r="AFH82" s="23"/>
      <c r="AFI82" s="23"/>
      <c r="AFJ82" s="23"/>
      <c r="AFK82" s="23"/>
      <c r="AFL82" s="23"/>
      <c r="AFM82" s="23"/>
      <c r="AFN82" s="23"/>
      <c r="AFO82" s="23"/>
      <c r="AFP82" s="23"/>
      <c r="AFQ82" s="23"/>
      <c r="AFR82" s="23"/>
      <c r="AFS82" s="23"/>
      <c r="AFT82" s="23"/>
      <c r="AFU82" s="23"/>
      <c r="AFV82" s="23"/>
      <c r="AFW82" s="23"/>
      <c r="AFX82" s="23"/>
      <c r="AFY82" s="23"/>
      <c r="AFZ82" s="23"/>
      <c r="AGA82" s="23"/>
      <c r="AGB82" s="23"/>
      <c r="AGC82" s="23"/>
      <c r="AGD82" s="23"/>
      <c r="AGE82" s="23"/>
      <c r="AGF82" s="23"/>
      <c r="AGG82" s="23"/>
      <c r="AGH82" s="23"/>
      <c r="AGI82" s="23"/>
      <c r="AGJ82" s="23"/>
      <c r="AGK82" s="23"/>
      <c r="AGL82" s="23"/>
      <c r="AGM82" s="23"/>
      <c r="AGN82" s="23"/>
      <c r="AGO82" s="23"/>
      <c r="AGP82" s="23"/>
      <c r="AGQ82" s="23"/>
      <c r="AGR82" s="23"/>
      <c r="AGS82" s="23"/>
      <c r="AGT82" s="23"/>
      <c r="AGU82" s="23"/>
      <c r="AGV82" s="23"/>
      <c r="AGW82" s="23"/>
      <c r="AGX82" s="23"/>
      <c r="AGY82" s="23"/>
      <c r="AGZ82" s="23"/>
      <c r="AHA82" s="23"/>
      <c r="AHB82" s="23"/>
      <c r="AHC82" s="23"/>
      <c r="AHD82" s="23"/>
      <c r="AHE82" s="23"/>
      <c r="AHF82" s="23"/>
      <c r="AHG82" s="23"/>
      <c r="AHH82" s="23"/>
      <c r="AHI82" s="23"/>
      <c r="AHJ82" s="23"/>
      <c r="AHK82" s="23"/>
      <c r="AHL82" s="23"/>
      <c r="AHM82" s="23"/>
      <c r="AHN82" s="23"/>
      <c r="AHO82" s="23"/>
      <c r="AHP82" s="23"/>
      <c r="AHQ82" s="23"/>
      <c r="AHR82" s="23"/>
      <c r="AHS82" s="23"/>
      <c r="AHT82" s="23"/>
      <c r="AHU82" s="23"/>
      <c r="AHV82" s="23"/>
      <c r="AHW82" s="23"/>
      <c r="AHX82" s="23"/>
      <c r="AHY82" s="23"/>
      <c r="AHZ82" s="23"/>
      <c r="AIA82" s="23"/>
      <c r="AIB82" s="23"/>
      <c r="AIC82" s="23"/>
      <c r="AID82" s="23"/>
      <c r="AIE82" s="23"/>
      <c r="AIF82" s="23"/>
      <c r="AIG82" s="23"/>
      <c r="AIH82" s="23"/>
      <c r="AII82" s="23"/>
      <c r="AIJ82" s="23"/>
      <c r="AIK82" s="23"/>
      <c r="AIL82" s="23"/>
      <c r="AIM82" s="23"/>
      <c r="AIN82" s="23"/>
      <c r="AIO82" s="23"/>
      <c r="AIP82" s="23"/>
      <c r="AIQ82" s="23"/>
      <c r="AIR82" s="23"/>
      <c r="AIS82" s="23"/>
      <c r="AIT82" s="23"/>
      <c r="AIU82" s="23"/>
      <c r="AIV82" s="23"/>
      <c r="AIW82" s="23"/>
      <c r="AIX82" s="23"/>
      <c r="AIY82" s="23"/>
      <c r="AIZ82" s="23"/>
      <c r="AJA82" s="23"/>
      <c r="AJB82" s="23"/>
      <c r="AJC82" s="23"/>
      <c r="AJD82" s="23"/>
      <c r="AJE82" s="23"/>
      <c r="AJF82" s="23"/>
      <c r="AJG82" s="23"/>
      <c r="AJH82" s="23"/>
      <c r="AJI82" s="23"/>
      <c r="AJJ82" s="23"/>
      <c r="AJK82" s="23"/>
      <c r="AJL82" s="23"/>
      <c r="AJM82" s="23"/>
      <c r="AJN82" s="23"/>
      <c r="AJO82" s="23"/>
      <c r="AJP82" s="23"/>
      <c r="AJQ82" s="23"/>
      <c r="AJR82" s="23"/>
      <c r="AJS82" s="23"/>
      <c r="AJT82" s="23"/>
      <c r="AJU82" s="23"/>
      <c r="AJV82" s="23"/>
      <c r="AJW82" s="23"/>
      <c r="AJX82" s="23"/>
      <c r="AJY82" s="23"/>
      <c r="AJZ82" s="23"/>
      <c r="AKA82" s="23"/>
      <c r="AKB82" s="23"/>
      <c r="AKC82" s="23"/>
      <c r="AKD82" s="23"/>
      <c r="AKE82" s="23"/>
      <c r="AKF82" s="23"/>
      <c r="AKG82" s="23"/>
      <c r="AKH82" s="23"/>
      <c r="AKI82" s="23"/>
      <c r="AKJ82" s="23"/>
      <c r="AKK82" s="23"/>
      <c r="AKL82" s="23"/>
      <c r="AKM82" s="23"/>
      <c r="AKN82" s="23"/>
      <c r="AKO82" s="23"/>
      <c r="AKP82" s="23"/>
      <c r="AKQ82" s="23"/>
      <c r="AKR82" s="23"/>
      <c r="AKS82" s="23"/>
      <c r="AKT82" s="23"/>
      <c r="AKU82" s="23"/>
      <c r="AKV82" s="23"/>
      <c r="AKW82" s="23"/>
      <c r="AKX82" s="23"/>
      <c r="AKY82" s="23"/>
      <c r="AKZ82" s="23"/>
      <c r="ALA82" s="23"/>
      <c r="ALB82" s="23"/>
      <c r="ALC82" s="23"/>
      <c r="ALD82" s="23"/>
      <c r="ALE82" s="23"/>
      <c r="ALF82" s="23"/>
      <c r="ALG82" s="23"/>
      <c r="ALH82" s="23"/>
      <c r="ALI82" s="23"/>
      <c r="ALJ82" s="23"/>
      <c r="ALK82" s="23"/>
      <c r="ALL82" s="23"/>
      <c r="ALM82" s="23"/>
      <c r="ALN82" s="23"/>
      <c r="ALO82" s="23"/>
      <c r="ALP82" s="23"/>
      <c r="ALQ82" s="23"/>
      <c r="ALR82" s="23"/>
      <c r="ALS82" s="23"/>
      <c r="ALT82" s="23"/>
      <c r="ALU82" s="23"/>
      <c r="ALV82" s="23"/>
      <c r="ALW82" s="23"/>
      <c r="ALX82" s="23"/>
      <c r="ALY82" s="23"/>
      <c r="ALZ82" s="23"/>
      <c r="AMA82" s="23"/>
      <c r="AMB82" s="23"/>
      <c r="AMC82" s="23"/>
      <c r="AMD82" s="23"/>
      <c r="AME82" s="23"/>
      <c r="AMF82" s="23"/>
      <c r="AMG82" s="23"/>
      <c r="AMH82" s="23"/>
      <c r="AMI82" s="23"/>
      <c r="AMJ82" s="23"/>
    </row>
    <row r="83" spans="1:1024" hidden="1">
      <c r="A83" s="80">
        <v>1139998</v>
      </c>
      <c r="B83" s="81" t="s">
        <v>44</v>
      </c>
      <c r="C83" s="42">
        <v>100</v>
      </c>
      <c r="D83" s="82">
        <v>1</v>
      </c>
      <c r="E83" s="42">
        <v>1</v>
      </c>
      <c r="F83" s="81" t="s">
        <v>44</v>
      </c>
      <c r="G83" s="10" t="s">
        <v>43</v>
      </c>
      <c r="J83" s="23"/>
      <c r="L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  <c r="PA83" s="23"/>
      <c r="PB83" s="23"/>
      <c r="PC83" s="23"/>
      <c r="PD83" s="23"/>
      <c r="PE83" s="23"/>
      <c r="PF83" s="23"/>
      <c r="PG83" s="23"/>
      <c r="PH83" s="23"/>
      <c r="PI83" s="23"/>
      <c r="PJ83" s="23"/>
      <c r="PK83" s="23"/>
      <c r="PL83" s="23"/>
      <c r="PM83" s="23"/>
      <c r="PN83" s="23"/>
      <c r="PO83" s="23"/>
      <c r="PP83" s="23"/>
      <c r="PQ83" s="23"/>
      <c r="PR83" s="23"/>
      <c r="PS83" s="23"/>
      <c r="PT83" s="23"/>
      <c r="PU83" s="23"/>
      <c r="PV83" s="23"/>
      <c r="PW83" s="23"/>
      <c r="PX83" s="23"/>
      <c r="PY83" s="23"/>
      <c r="PZ83" s="23"/>
      <c r="QA83" s="23"/>
      <c r="QB83" s="23"/>
      <c r="QC83" s="23"/>
      <c r="QD83" s="23"/>
      <c r="QE83" s="23"/>
      <c r="QF83" s="23"/>
      <c r="QG83" s="23"/>
      <c r="QH83" s="23"/>
      <c r="QI83" s="23"/>
      <c r="QJ83" s="23"/>
      <c r="QK83" s="23"/>
      <c r="QL83" s="23"/>
      <c r="QM83" s="23"/>
      <c r="QN83" s="23"/>
      <c r="QO83" s="23"/>
      <c r="QP83" s="23"/>
      <c r="QQ83" s="23"/>
      <c r="QR83" s="23"/>
      <c r="QS83" s="23"/>
      <c r="QT83" s="23"/>
      <c r="QU83" s="23"/>
      <c r="QV83" s="23"/>
      <c r="QW83" s="23"/>
      <c r="QX83" s="23"/>
      <c r="QY83" s="23"/>
      <c r="QZ83" s="23"/>
      <c r="RA83" s="23"/>
      <c r="RB83" s="23"/>
      <c r="RC83" s="23"/>
      <c r="RD83" s="23"/>
      <c r="RE83" s="23"/>
      <c r="RF83" s="23"/>
      <c r="RG83" s="23"/>
      <c r="RH83" s="23"/>
      <c r="RI83" s="23"/>
      <c r="RJ83" s="23"/>
      <c r="RK83" s="23"/>
      <c r="RL83" s="23"/>
      <c r="RM83" s="23"/>
      <c r="RN83" s="23"/>
      <c r="RO83" s="23"/>
      <c r="RP83" s="23"/>
      <c r="RQ83" s="23"/>
      <c r="RR83" s="23"/>
      <c r="RS83" s="23"/>
      <c r="RT83" s="23"/>
      <c r="RU83" s="23"/>
      <c r="RV83" s="23"/>
      <c r="RW83" s="23"/>
      <c r="RX83" s="23"/>
      <c r="RY83" s="23"/>
      <c r="RZ83" s="23"/>
      <c r="SA83" s="23"/>
      <c r="SB83" s="23"/>
      <c r="SC83" s="23"/>
      <c r="SD83" s="23"/>
      <c r="SE83" s="23"/>
      <c r="SF83" s="23"/>
      <c r="SG83" s="23"/>
      <c r="SH83" s="23"/>
      <c r="SI83" s="23"/>
      <c r="SJ83" s="23"/>
      <c r="SK83" s="23"/>
      <c r="SL83" s="23"/>
      <c r="SM83" s="23"/>
      <c r="SN83" s="23"/>
      <c r="SO83" s="23"/>
      <c r="SP83" s="23"/>
      <c r="SQ83" s="23"/>
      <c r="SR83" s="23"/>
      <c r="SS83" s="23"/>
      <c r="ST83" s="23"/>
      <c r="SU83" s="23"/>
      <c r="SV83" s="23"/>
      <c r="SW83" s="23"/>
      <c r="SX83" s="23"/>
      <c r="SY83" s="23"/>
      <c r="SZ83" s="23"/>
      <c r="TA83" s="23"/>
      <c r="TB83" s="23"/>
      <c r="TC83" s="23"/>
      <c r="TD83" s="23"/>
      <c r="TE83" s="23"/>
      <c r="TF83" s="23"/>
      <c r="TG83" s="23"/>
      <c r="TH83" s="23"/>
      <c r="TI83" s="23"/>
      <c r="TJ83" s="23"/>
      <c r="TK83" s="23"/>
      <c r="TL83" s="23"/>
      <c r="TM83" s="23"/>
      <c r="TN83" s="23"/>
      <c r="TO83" s="23"/>
      <c r="TP83" s="23"/>
      <c r="TQ83" s="23"/>
      <c r="TR83" s="23"/>
      <c r="TS83" s="23"/>
      <c r="TT83" s="23"/>
      <c r="TU83" s="23"/>
      <c r="TV83" s="23"/>
      <c r="TW83" s="23"/>
      <c r="TX83" s="23"/>
      <c r="TY83" s="23"/>
      <c r="TZ83" s="23"/>
      <c r="UA83" s="23"/>
      <c r="UB83" s="23"/>
      <c r="UC83" s="23"/>
      <c r="UD83" s="23"/>
      <c r="UE83" s="23"/>
      <c r="UF83" s="23"/>
      <c r="UG83" s="23"/>
      <c r="UH83" s="23"/>
      <c r="UI83" s="23"/>
      <c r="UJ83" s="23"/>
      <c r="UK83" s="23"/>
      <c r="UL83" s="23"/>
      <c r="UM83" s="23"/>
      <c r="UN83" s="23"/>
      <c r="UO83" s="23"/>
      <c r="UP83" s="23"/>
      <c r="UQ83" s="23"/>
      <c r="UR83" s="23"/>
      <c r="US83" s="23"/>
      <c r="UT83" s="23"/>
      <c r="UU83" s="23"/>
      <c r="UV83" s="23"/>
      <c r="UW83" s="23"/>
      <c r="UX83" s="23"/>
      <c r="UY83" s="23"/>
      <c r="UZ83" s="23"/>
      <c r="VA83" s="23"/>
      <c r="VB83" s="23"/>
      <c r="VC83" s="23"/>
      <c r="VD83" s="23"/>
      <c r="VE83" s="23"/>
      <c r="VF83" s="23"/>
      <c r="VG83" s="23"/>
      <c r="VH83" s="23"/>
      <c r="VI83" s="23"/>
      <c r="VJ83" s="23"/>
      <c r="VK83" s="23"/>
      <c r="VL83" s="23"/>
      <c r="VM83" s="23"/>
      <c r="VN83" s="23"/>
      <c r="VO83" s="23"/>
      <c r="VP83" s="23"/>
      <c r="VQ83" s="23"/>
      <c r="VR83" s="23"/>
      <c r="VS83" s="23"/>
      <c r="VT83" s="23"/>
      <c r="VU83" s="23"/>
      <c r="VV83" s="23"/>
      <c r="VW83" s="23"/>
      <c r="VX83" s="23"/>
      <c r="VY83" s="23"/>
      <c r="VZ83" s="23"/>
      <c r="WA83" s="23"/>
      <c r="WB83" s="23"/>
      <c r="WC83" s="23"/>
      <c r="WD83" s="23"/>
      <c r="WE83" s="23"/>
      <c r="WF83" s="23"/>
      <c r="WG83" s="23"/>
      <c r="WH83" s="23"/>
      <c r="WI83" s="23"/>
      <c r="WJ83" s="23"/>
      <c r="WK83" s="23"/>
      <c r="WL83" s="23"/>
      <c r="WM83" s="23"/>
      <c r="WN83" s="23"/>
      <c r="WO83" s="23"/>
      <c r="WP83" s="23"/>
      <c r="WQ83" s="23"/>
      <c r="WR83" s="23"/>
      <c r="WS83" s="23"/>
      <c r="WT83" s="23"/>
      <c r="WU83" s="23"/>
      <c r="WV83" s="23"/>
      <c r="WW83" s="23"/>
      <c r="WX83" s="23"/>
      <c r="WY83" s="23"/>
      <c r="WZ83" s="23"/>
      <c r="XA83" s="23"/>
      <c r="XB83" s="23"/>
      <c r="XC83" s="23"/>
      <c r="XD83" s="23"/>
      <c r="XE83" s="23"/>
      <c r="XF83" s="23"/>
      <c r="XG83" s="23"/>
      <c r="XH83" s="23"/>
      <c r="XI83" s="23"/>
      <c r="XJ83" s="23"/>
      <c r="XK83" s="23"/>
      <c r="XL83" s="23"/>
      <c r="XM83" s="23"/>
      <c r="XN83" s="23"/>
      <c r="XO83" s="23"/>
      <c r="XP83" s="23"/>
      <c r="XQ83" s="23"/>
      <c r="XR83" s="23"/>
      <c r="XS83" s="23"/>
      <c r="XT83" s="23"/>
      <c r="XU83" s="23"/>
      <c r="XV83" s="23"/>
      <c r="XW83" s="23"/>
      <c r="XX83" s="23"/>
      <c r="XY83" s="23"/>
      <c r="XZ83" s="23"/>
      <c r="YA83" s="23"/>
      <c r="YB83" s="23"/>
      <c r="YC83" s="23"/>
      <c r="YD83" s="23"/>
      <c r="YE83" s="23"/>
      <c r="YF83" s="23"/>
      <c r="YG83" s="23"/>
      <c r="YH83" s="23"/>
      <c r="YI83" s="23"/>
      <c r="YJ83" s="23"/>
      <c r="YK83" s="23"/>
      <c r="YL83" s="23"/>
      <c r="YM83" s="23"/>
      <c r="YN83" s="23"/>
      <c r="YO83" s="23"/>
      <c r="YP83" s="23"/>
      <c r="YQ83" s="23"/>
      <c r="YR83" s="23"/>
      <c r="YS83" s="23"/>
      <c r="YT83" s="23"/>
      <c r="YU83" s="23"/>
      <c r="YV83" s="23"/>
      <c r="YW83" s="23"/>
      <c r="YX83" s="23"/>
      <c r="YY83" s="23"/>
      <c r="YZ83" s="23"/>
      <c r="ZA83" s="23"/>
      <c r="ZB83" s="23"/>
      <c r="ZC83" s="23"/>
      <c r="ZD83" s="23"/>
      <c r="ZE83" s="23"/>
      <c r="ZF83" s="23"/>
      <c r="ZG83" s="23"/>
      <c r="ZH83" s="23"/>
      <c r="ZI83" s="23"/>
      <c r="ZJ83" s="23"/>
      <c r="ZK83" s="23"/>
      <c r="ZL83" s="23"/>
      <c r="ZM83" s="23"/>
      <c r="ZN83" s="23"/>
      <c r="ZO83" s="23"/>
      <c r="ZP83" s="23"/>
      <c r="ZQ83" s="23"/>
      <c r="ZR83" s="23"/>
      <c r="ZS83" s="23"/>
      <c r="ZT83" s="23"/>
      <c r="ZU83" s="23"/>
      <c r="ZV83" s="23"/>
      <c r="ZW83" s="23"/>
      <c r="ZX83" s="23"/>
      <c r="ZY83" s="23"/>
      <c r="ZZ83" s="23"/>
      <c r="AAA83" s="23"/>
      <c r="AAB83" s="23"/>
      <c r="AAC83" s="23"/>
      <c r="AAD83" s="23"/>
      <c r="AAE83" s="23"/>
      <c r="AAF83" s="23"/>
      <c r="AAG83" s="23"/>
      <c r="AAH83" s="23"/>
      <c r="AAI83" s="23"/>
      <c r="AAJ83" s="23"/>
      <c r="AAK83" s="23"/>
      <c r="AAL83" s="23"/>
      <c r="AAM83" s="23"/>
      <c r="AAN83" s="23"/>
      <c r="AAO83" s="23"/>
      <c r="AAP83" s="23"/>
      <c r="AAQ83" s="23"/>
      <c r="AAR83" s="23"/>
      <c r="AAS83" s="23"/>
      <c r="AAT83" s="23"/>
      <c r="AAU83" s="23"/>
      <c r="AAV83" s="23"/>
      <c r="AAW83" s="23"/>
      <c r="AAX83" s="23"/>
      <c r="AAY83" s="23"/>
      <c r="AAZ83" s="23"/>
      <c r="ABA83" s="23"/>
      <c r="ABB83" s="23"/>
      <c r="ABC83" s="23"/>
      <c r="ABD83" s="23"/>
      <c r="ABE83" s="23"/>
      <c r="ABF83" s="23"/>
      <c r="ABG83" s="23"/>
      <c r="ABH83" s="23"/>
      <c r="ABI83" s="23"/>
      <c r="ABJ83" s="23"/>
      <c r="ABK83" s="23"/>
      <c r="ABL83" s="23"/>
      <c r="ABM83" s="23"/>
      <c r="ABN83" s="23"/>
      <c r="ABO83" s="23"/>
      <c r="ABP83" s="23"/>
      <c r="ABQ83" s="23"/>
      <c r="ABR83" s="23"/>
      <c r="ABS83" s="23"/>
      <c r="ABT83" s="23"/>
      <c r="ABU83" s="23"/>
      <c r="ABV83" s="23"/>
      <c r="ABW83" s="23"/>
      <c r="ABX83" s="23"/>
      <c r="ABY83" s="23"/>
      <c r="ABZ83" s="23"/>
      <c r="ACA83" s="23"/>
      <c r="ACB83" s="23"/>
      <c r="ACC83" s="23"/>
      <c r="ACD83" s="23"/>
      <c r="ACE83" s="23"/>
      <c r="ACF83" s="23"/>
      <c r="ACG83" s="23"/>
      <c r="ACH83" s="23"/>
      <c r="ACI83" s="23"/>
      <c r="ACJ83" s="23"/>
      <c r="ACK83" s="23"/>
      <c r="ACL83" s="23"/>
      <c r="ACM83" s="23"/>
      <c r="ACN83" s="23"/>
      <c r="ACO83" s="23"/>
      <c r="ACP83" s="23"/>
      <c r="ACQ83" s="23"/>
      <c r="ACR83" s="23"/>
      <c r="ACS83" s="23"/>
      <c r="ACT83" s="23"/>
      <c r="ACU83" s="23"/>
      <c r="ACV83" s="23"/>
      <c r="ACW83" s="23"/>
      <c r="ACX83" s="23"/>
      <c r="ACY83" s="23"/>
      <c r="ACZ83" s="23"/>
      <c r="ADA83" s="23"/>
      <c r="ADB83" s="23"/>
      <c r="ADC83" s="23"/>
      <c r="ADD83" s="23"/>
      <c r="ADE83" s="23"/>
      <c r="ADF83" s="23"/>
      <c r="ADG83" s="23"/>
      <c r="ADH83" s="23"/>
      <c r="ADI83" s="23"/>
      <c r="ADJ83" s="23"/>
      <c r="ADK83" s="23"/>
      <c r="ADL83" s="23"/>
      <c r="ADM83" s="23"/>
      <c r="ADN83" s="23"/>
      <c r="ADO83" s="23"/>
      <c r="ADP83" s="23"/>
      <c r="ADQ83" s="23"/>
      <c r="ADR83" s="23"/>
      <c r="ADS83" s="23"/>
      <c r="ADT83" s="23"/>
      <c r="ADU83" s="23"/>
      <c r="ADV83" s="23"/>
      <c r="ADW83" s="23"/>
      <c r="ADX83" s="23"/>
      <c r="ADY83" s="23"/>
      <c r="ADZ83" s="23"/>
      <c r="AEA83" s="23"/>
      <c r="AEB83" s="23"/>
      <c r="AEC83" s="23"/>
      <c r="AED83" s="23"/>
      <c r="AEE83" s="23"/>
      <c r="AEF83" s="23"/>
      <c r="AEG83" s="23"/>
      <c r="AEH83" s="23"/>
      <c r="AEI83" s="23"/>
      <c r="AEJ83" s="23"/>
      <c r="AEK83" s="23"/>
      <c r="AEL83" s="23"/>
      <c r="AEM83" s="23"/>
      <c r="AEN83" s="23"/>
      <c r="AEO83" s="23"/>
      <c r="AEP83" s="23"/>
      <c r="AEQ83" s="23"/>
      <c r="AER83" s="23"/>
      <c r="AES83" s="23"/>
      <c r="AET83" s="23"/>
      <c r="AEU83" s="23"/>
      <c r="AEV83" s="23"/>
      <c r="AEW83" s="23"/>
      <c r="AEX83" s="23"/>
      <c r="AEY83" s="23"/>
      <c r="AEZ83" s="23"/>
      <c r="AFA83" s="23"/>
      <c r="AFB83" s="23"/>
      <c r="AFC83" s="23"/>
      <c r="AFD83" s="23"/>
      <c r="AFE83" s="23"/>
      <c r="AFF83" s="23"/>
      <c r="AFG83" s="23"/>
      <c r="AFH83" s="23"/>
      <c r="AFI83" s="23"/>
      <c r="AFJ83" s="23"/>
      <c r="AFK83" s="23"/>
      <c r="AFL83" s="23"/>
      <c r="AFM83" s="23"/>
      <c r="AFN83" s="23"/>
      <c r="AFO83" s="23"/>
      <c r="AFP83" s="23"/>
      <c r="AFQ83" s="23"/>
      <c r="AFR83" s="23"/>
      <c r="AFS83" s="23"/>
      <c r="AFT83" s="23"/>
      <c r="AFU83" s="23"/>
      <c r="AFV83" s="23"/>
      <c r="AFW83" s="23"/>
      <c r="AFX83" s="23"/>
      <c r="AFY83" s="23"/>
      <c r="AFZ83" s="23"/>
      <c r="AGA83" s="23"/>
      <c r="AGB83" s="23"/>
      <c r="AGC83" s="23"/>
      <c r="AGD83" s="23"/>
      <c r="AGE83" s="23"/>
      <c r="AGF83" s="23"/>
      <c r="AGG83" s="23"/>
      <c r="AGH83" s="23"/>
      <c r="AGI83" s="23"/>
      <c r="AGJ83" s="23"/>
      <c r="AGK83" s="23"/>
      <c r="AGL83" s="23"/>
      <c r="AGM83" s="23"/>
      <c r="AGN83" s="23"/>
      <c r="AGO83" s="23"/>
      <c r="AGP83" s="23"/>
      <c r="AGQ83" s="23"/>
      <c r="AGR83" s="23"/>
      <c r="AGS83" s="23"/>
      <c r="AGT83" s="23"/>
      <c r="AGU83" s="23"/>
      <c r="AGV83" s="23"/>
      <c r="AGW83" s="23"/>
      <c r="AGX83" s="23"/>
      <c r="AGY83" s="23"/>
      <c r="AGZ83" s="23"/>
      <c r="AHA83" s="23"/>
      <c r="AHB83" s="23"/>
      <c r="AHC83" s="23"/>
      <c r="AHD83" s="23"/>
      <c r="AHE83" s="23"/>
      <c r="AHF83" s="23"/>
      <c r="AHG83" s="23"/>
      <c r="AHH83" s="23"/>
      <c r="AHI83" s="23"/>
      <c r="AHJ83" s="23"/>
      <c r="AHK83" s="23"/>
      <c r="AHL83" s="23"/>
      <c r="AHM83" s="23"/>
      <c r="AHN83" s="23"/>
      <c r="AHO83" s="23"/>
      <c r="AHP83" s="23"/>
      <c r="AHQ83" s="23"/>
      <c r="AHR83" s="23"/>
      <c r="AHS83" s="23"/>
      <c r="AHT83" s="23"/>
      <c r="AHU83" s="23"/>
      <c r="AHV83" s="23"/>
      <c r="AHW83" s="23"/>
      <c r="AHX83" s="23"/>
      <c r="AHY83" s="23"/>
      <c r="AHZ83" s="23"/>
      <c r="AIA83" s="23"/>
      <c r="AIB83" s="23"/>
      <c r="AIC83" s="23"/>
      <c r="AID83" s="23"/>
      <c r="AIE83" s="23"/>
      <c r="AIF83" s="23"/>
      <c r="AIG83" s="23"/>
      <c r="AIH83" s="23"/>
      <c r="AII83" s="23"/>
      <c r="AIJ83" s="23"/>
      <c r="AIK83" s="23"/>
      <c r="AIL83" s="23"/>
      <c r="AIM83" s="23"/>
      <c r="AIN83" s="23"/>
      <c r="AIO83" s="23"/>
      <c r="AIP83" s="23"/>
      <c r="AIQ83" s="23"/>
      <c r="AIR83" s="23"/>
      <c r="AIS83" s="23"/>
      <c r="AIT83" s="23"/>
      <c r="AIU83" s="23"/>
      <c r="AIV83" s="23"/>
      <c r="AIW83" s="23"/>
      <c r="AIX83" s="23"/>
      <c r="AIY83" s="23"/>
      <c r="AIZ83" s="23"/>
      <c r="AJA83" s="23"/>
      <c r="AJB83" s="23"/>
      <c r="AJC83" s="23"/>
      <c r="AJD83" s="23"/>
      <c r="AJE83" s="23"/>
      <c r="AJF83" s="23"/>
      <c r="AJG83" s="23"/>
      <c r="AJH83" s="23"/>
      <c r="AJI83" s="23"/>
      <c r="AJJ83" s="23"/>
      <c r="AJK83" s="23"/>
      <c r="AJL83" s="23"/>
      <c r="AJM83" s="23"/>
      <c r="AJN83" s="23"/>
      <c r="AJO83" s="23"/>
      <c r="AJP83" s="23"/>
      <c r="AJQ83" s="23"/>
      <c r="AJR83" s="23"/>
      <c r="AJS83" s="23"/>
      <c r="AJT83" s="23"/>
      <c r="AJU83" s="23"/>
      <c r="AJV83" s="23"/>
      <c r="AJW83" s="23"/>
      <c r="AJX83" s="23"/>
      <c r="AJY83" s="23"/>
      <c r="AJZ83" s="23"/>
      <c r="AKA83" s="23"/>
      <c r="AKB83" s="23"/>
      <c r="AKC83" s="23"/>
      <c r="AKD83" s="23"/>
      <c r="AKE83" s="23"/>
      <c r="AKF83" s="23"/>
      <c r="AKG83" s="23"/>
      <c r="AKH83" s="23"/>
      <c r="AKI83" s="23"/>
      <c r="AKJ83" s="23"/>
      <c r="AKK83" s="23"/>
      <c r="AKL83" s="23"/>
      <c r="AKM83" s="23"/>
      <c r="AKN83" s="23"/>
      <c r="AKO83" s="23"/>
      <c r="AKP83" s="23"/>
      <c r="AKQ83" s="23"/>
      <c r="AKR83" s="23"/>
      <c r="AKS83" s="23"/>
      <c r="AKT83" s="23"/>
      <c r="AKU83" s="23"/>
      <c r="AKV83" s="23"/>
      <c r="AKW83" s="23"/>
      <c r="AKX83" s="23"/>
      <c r="AKY83" s="23"/>
      <c r="AKZ83" s="23"/>
      <c r="ALA83" s="23"/>
      <c r="ALB83" s="23"/>
      <c r="ALC83" s="23"/>
      <c r="ALD83" s="23"/>
      <c r="ALE83" s="23"/>
      <c r="ALF83" s="23"/>
      <c r="ALG83" s="23"/>
      <c r="ALH83" s="23"/>
      <c r="ALI83" s="23"/>
      <c r="ALJ83" s="23"/>
      <c r="ALK83" s="23"/>
      <c r="ALL83" s="23"/>
      <c r="ALM83" s="23"/>
      <c r="ALN83" s="23"/>
      <c r="ALO83" s="23"/>
      <c r="ALP83" s="23"/>
      <c r="ALQ83" s="23"/>
      <c r="ALR83" s="23"/>
      <c r="ALS83" s="23"/>
      <c r="ALT83" s="23"/>
      <c r="ALU83" s="23"/>
      <c r="ALV83" s="23"/>
      <c r="ALW83" s="23"/>
      <c r="ALX83" s="23"/>
      <c r="ALY83" s="23"/>
      <c r="ALZ83" s="23"/>
      <c r="AMA83" s="23"/>
      <c r="AMB83" s="23"/>
      <c r="AMC83" s="23"/>
      <c r="AMD83" s="23"/>
      <c r="AME83" s="23"/>
      <c r="AMF83" s="23"/>
      <c r="AMG83" s="23"/>
      <c r="AMH83" s="23"/>
      <c r="AMI83" s="23"/>
      <c r="AMJ83" s="23"/>
    </row>
    <row r="84" spans="1:1024" hidden="1">
      <c r="A84" s="80">
        <v>1139999</v>
      </c>
      <c r="B84" s="81" t="s">
        <v>42</v>
      </c>
      <c r="C84" s="42">
        <v>100</v>
      </c>
      <c r="D84" s="82">
        <v>1</v>
      </c>
      <c r="E84" s="42">
        <v>3</v>
      </c>
      <c r="F84" s="43" t="s">
        <v>42</v>
      </c>
      <c r="G84" s="10" t="s">
        <v>43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3"/>
      <c r="NI84" s="23"/>
      <c r="NJ84" s="23"/>
      <c r="NK84" s="23"/>
      <c r="NL84" s="23"/>
      <c r="NM84" s="23"/>
      <c r="NN84" s="23"/>
      <c r="NO84" s="23"/>
      <c r="NP84" s="23"/>
      <c r="NQ84" s="23"/>
      <c r="NR84" s="23"/>
      <c r="NS84" s="23"/>
      <c r="NT84" s="23"/>
      <c r="NU84" s="23"/>
      <c r="NV84" s="23"/>
      <c r="NW84" s="23"/>
      <c r="NX84" s="23"/>
      <c r="NY84" s="23"/>
      <c r="NZ84" s="23"/>
      <c r="OA84" s="23"/>
      <c r="OB84" s="23"/>
      <c r="OC84" s="23"/>
      <c r="OD84" s="23"/>
      <c r="OE84" s="23"/>
      <c r="OF84" s="23"/>
      <c r="OG84" s="23"/>
      <c r="OH84" s="23"/>
      <c r="OI84" s="23"/>
      <c r="OJ84" s="23"/>
      <c r="OK84" s="23"/>
      <c r="OL84" s="23"/>
      <c r="OM84" s="23"/>
      <c r="ON84" s="23"/>
      <c r="OO84" s="23"/>
      <c r="OP84" s="23"/>
      <c r="OQ84" s="23"/>
      <c r="OR84" s="23"/>
      <c r="OS84" s="23"/>
      <c r="OT84" s="23"/>
      <c r="OU84" s="23"/>
      <c r="OV84" s="23"/>
      <c r="OW84" s="23"/>
      <c r="OX84" s="23"/>
      <c r="OY84" s="23"/>
      <c r="OZ84" s="23"/>
      <c r="PA84" s="23"/>
      <c r="PB84" s="23"/>
      <c r="PC84" s="23"/>
      <c r="PD84" s="23"/>
      <c r="PE84" s="23"/>
      <c r="PF84" s="23"/>
      <c r="PG84" s="23"/>
      <c r="PH84" s="23"/>
      <c r="PI84" s="23"/>
      <c r="PJ84" s="23"/>
      <c r="PK84" s="23"/>
      <c r="PL84" s="23"/>
      <c r="PM84" s="23"/>
      <c r="PN84" s="23"/>
      <c r="PO84" s="23"/>
      <c r="PP84" s="23"/>
      <c r="PQ84" s="23"/>
      <c r="PR84" s="23"/>
      <c r="PS84" s="23"/>
      <c r="PT84" s="23"/>
      <c r="PU84" s="23"/>
      <c r="PV84" s="23"/>
      <c r="PW84" s="23"/>
      <c r="PX84" s="23"/>
      <c r="PY84" s="23"/>
      <c r="PZ84" s="23"/>
      <c r="QA84" s="23"/>
      <c r="QB84" s="23"/>
      <c r="QC84" s="23"/>
      <c r="QD84" s="23"/>
      <c r="QE84" s="23"/>
      <c r="QF84" s="23"/>
      <c r="QG84" s="23"/>
      <c r="QH84" s="23"/>
      <c r="QI84" s="23"/>
      <c r="QJ84" s="23"/>
      <c r="QK84" s="23"/>
      <c r="QL84" s="23"/>
      <c r="QM84" s="23"/>
      <c r="QN84" s="23"/>
      <c r="QO84" s="23"/>
      <c r="QP84" s="23"/>
      <c r="QQ84" s="23"/>
      <c r="QR84" s="23"/>
      <c r="QS84" s="23"/>
      <c r="QT84" s="23"/>
      <c r="QU84" s="23"/>
      <c r="QV84" s="23"/>
      <c r="QW84" s="23"/>
      <c r="QX84" s="23"/>
      <c r="QY84" s="23"/>
      <c r="QZ84" s="23"/>
      <c r="RA84" s="23"/>
      <c r="RB84" s="23"/>
      <c r="RC84" s="23"/>
      <c r="RD84" s="23"/>
      <c r="RE84" s="23"/>
      <c r="RF84" s="23"/>
      <c r="RG84" s="23"/>
      <c r="RH84" s="23"/>
      <c r="RI84" s="23"/>
      <c r="RJ84" s="23"/>
      <c r="RK84" s="23"/>
      <c r="RL84" s="23"/>
      <c r="RM84" s="23"/>
      <c r="RN84" s="23"/>
      <c r="RO84" s="23"/>
      <c r="RP84" s="23"/>
      <c r="RQ84" s="23"/>
      <c r="RR84" s="23"/>
      <c r="RS84" s="23"/>
      <c r="RT84" s="23"/>
      <c r="RU84" s="23"/>
      <c r="RV84" s="23"/>
      <c r="RW84" s="23"/>
      <c r="RX84" s="23"/>
      <c r="RY84" s="23"/>
      <c r="RZ84" s="23"/>
      <c r="SA84" s="23"/>
      <c r="SB84" s="23"/>
      <c r="SC84" s="23"/>
      <c r="SD84" s="23"/>
      <c r="SE84" s="23"/>
      <c r="SF84" s="23"/>
      <c r="SG84" s="23"/>
      <c r="SH84" s="23"/>
      <c r="SI84" s="23"/>
      <c r="SJ84" s="23"/>
      <c r="SK84" s="23"/>
      <c r="SL84" s="23"/>
      <c r="SM84" s="23"/>
      <c r="SN84" s="23"/>
      <c r="SO84" s="23"/>
      <c r="SP84" s="23"/>
      <c r="SQ84" s="23"/>
      <c r="SR84" s="23"/>
      <c r="SS84" s="23"/>
      <c r="ST84" s="23"/>
      <c r="SU84" s="23"/>
      <c r="SV84" s="23"/>
      <c r="SW84" s="23"/>
      <c r="SX84" s="23"/>
      <c r="SY84" s="23"/>
      <c r="SZ84" s="23"/>
      <c r="TA84" s="23"/>
      <c r="TB84" s="23"/>
      <c r="TC84" s="23"/>
      <c r="TD84" s="23"/>
      <c r="TE84" s="23"/>
      <c r="TF84" s="23"/>
      <c r="TG84" s="23"/>
      <c r="TH84" s="23"/>
      <c r="TI84" s="23"/>
      <c r="TJ84" s="23"/>
      <c r="TK84" s="23"/>
      <c r="TL84" s="23"/>
      <c r="TM84" s="23"/>
      <c r="TN84" s="23"/>
      <c r="TO84" s="23"/>
      <c r="TP84" s="23"/>
      <c r="TQ84" s="23"/>
      <c r="TR84" s="23"/>
      <c r="TS84" s="23"/>
      <c r="TT84" s="23"/>
      <c r="TU84" s="23"/>
      <c r="TV84" s="23"/>
      <c r="TW84" s="23"/>
      <c r="TX84" s="23"/>
      <c r="TY84" s="23"/>
      <c r="TZ84" s="23"/>
      <c r="UA84" s="23"/>
      <c r="UB84" s="23"/>
      <c r="UC84" s="23"/>
      <c r="UD84" s="23"/>
      <c r="UE84" s="23"/>
      <c r="UF84" s="23"/>
      <c r="UG84" s="23"/>
      <c r="UH84" s="23"/>
      <c r="UI84" s="23"/>
      <c r="UJ84" s="23"/>
      <c r="UK84" s="23"/>
      <c r="UL84" s="23"/>
      <c r="UM84" s="23"/>
      <c r="UN84" s="23"/>
      <c r="UO84" s="23"/>
      <c r="UP84" s="23"/>
      <c r="UQ84" s="23"/>
      <c r="UR84" s="23"/>
      <c r="US84" s="23"/>
      <c r="UT84" s="23"/>
      <c r="UU84" s="23"/>
      <c r="UV84" s="23"/>
      <c r="UW84" s="23"/>
      <c r="UX84" s="23"/>
      <c r="UY84" s="23"/>
      <c r="UZ84" s="23"/>
      <c r="VA84" s="23"/>
      <c r="VB84" s="23"/>
      <c r="VC84" s="23"/>
      <c r="VD84" s="23"/>
      <c r="VE84" s="23"/>
      <c r="VF84" s="23"/>
      <c r="VG84" s="23"/>
      <c r="VH84" s="23"/>
      <c r="VI84" s="23"/>
      <c r="VJ84" s="23"/>
      <c r="VK84" s="23"/>
      <c r="VL84" s="23"/>
      <c r="VM84" s="23"/>
      <c r="VN84" s="23"/>
      <c r="VO84" s="23"/>
      <c r="VP84" s="23"/>
      <c r="VQ84" s="23"/>
      <c r="VR84" s="23"/>
      <c r="VS84" s="23"/>
      <c r="VT84" s="23"/>
      <c r="VU84" s="23"/>
      <c r="VV84" s="23"/>
      <c r="VW84" s="23"/>
      <c r="VX84" s="23"/>
      <c r="VY84" s="23"/>
      <c r="VZ84" s="23"/>
      <c r="WA84" s="23"/>
      <c r="WB84" s="23"/>
      <c r="WC84" s="23"/>
      <c r="WD84" s="23"/>
      <c r="WE84" s="23"/>
      <c r="WF84" s="23"/>
      <c r="WG84" s="23"/>
      <c r="WH84" s="23"/>
      <c r="WI84" s="23"/>
      <c r="WJ84" s="23"/>
      <c r="WK84" s="23"/>
      <c r="WL84" s="23"/>
      <c r="WM84" s="23"/>
      <c r="WN84" s="23"/>
      <c r="WO84" s="23"/>
      <c r="WP84" s="23"/>
      <c r="WQ84" s="23"/>
      <c r="WR84" s="23"/>
      <c r="WS84" s="23"/>
      <c r="WT84" s="23"/>
      <c r="WU84" s="23"/>
      <c r="WV84" s="23"/>
      <c r="WW84" s="23"/>
      <c r="WX84" s="23"/>
      <c r="WY84" s="23"/>
      <c r="WZ84" s="23"/>
      <c r="XA84" s="23"/>
      <c r="XB84" s="23"/>
      <c r="XC84" s="23"/>
      <c r="XD84" s="23"/>
      <c r="XE84" s="23"/>
      <c r="XF84" s="23"/>
      <c r="XG84" s="23"/>
      <c r="XH84" s="23"/>
      <c r="XI84" s="23"/>
      <c r="XJ84" s="23"/>
      <c r="XK84" s="23"/>
      <c r="XL84" s="23"/>
      <c r="XM84" s="23"/>
      <c r="XN84" s="23"/>
      <c r="XO84" s="23"/>
      <c r="XP84" s="23"/>
      <c r="XQ84" s="23"/>
      <c r="XR84" s="23"/>
      <c r="XS84" s="23"/>
      <c r="XT84" s="23"/>
      <c r="XU84" s="23"/>
      <c r="XV84" s="23"/>
      <c r="XW84" s="23"/>
      <c r="XX84" s="23"/>
      <c r="XY84" s="23"/>
      <c r="XZ84" s="23"/>
      <c r="YA84" s="23"/>
      <c r="YB84" s="23"/>
      <c r="YC84" s="23"/>
      <c r="YD84" s="23"/>
      <c r="YE84" s="23"/>
      <c r="YF84" s="23"/>
      <c r="YG84" s="23"/>
      <c r="YH84" s="23"/>
      <c r="YI84" s="23"/>
      <c r="YJ84" s="23"/>
      <c r="YK84" s="23"/>
      <c r="YL84" s="23"/>
      <c r="YM84" s="23"/>
      <c r="YN84" s="23"/>
      <c r="YO84" s="23"/>
      <c r="YP84" s="23"/>
      <c r="YQ84" s="23"/>
      <c r="YR84" s="23"/>
      <c r="YS84" s="23"/>
      <c r="YT84" s="23"/>
      <c r="YU84" s="23"/>
      <c r="YV84" s="23"/>
      <c r="YW84" s="23"/>
      <c r="YX84" s="23"/>
      <c r="YY84" s="23"/>
      <c r="YZ84" s="23"/>
      <c r="ZA84" s="23"/>
      <c r="ZB84" s="23"/>
      <c r="ZC84" s="23"/>
      <c r="ZD84" s="23"/>
      <c r="ZE84" s="23"/>
      <c r="ZF84" s="23"/>
      <c r="ZG84" s="23"/>
      <c r="ZH84" s="23"/>
      <c r="ZI84" s="23"/>
      <c r="ZJ84" s="23"/>
      <c r="ZK84" s="23"/>
      <c r="ZL84" s="23"/>
      <c r="ZM84" s="23"/>
      <c r="ZN84" s="23"/>
      <c r="ZO84" s="23"/>
      <c r="ZP84" s="23"/>
      <c r="ZQ84" s="23"/>
      <c r="ZR84" s="23"/>
      <c r="ZS84" s="23"/>
      <c r="ZT84" s="23"/>
      <c r="ZU84" s="23"/>
      <c r="ZV84" s="23"/>
      <c r="ZW84" s="23"/>
      <c r="ZX84" s="23"/>
      <c r="ZY84" s="23"/>
      <c r="ZZ84" s="23"/>
      <c r="AAA84" s="23"/>
      <c r="AAB84" s="23"/>
      <c r="AAC84" s="23"/>
      <c r="AAD84" s="23"/>
      <c r="AAE84" s="23"/>
      <c r="AAF84" s="23"/>
      <c r="AAG84" s="23"/>
      <c r="AAH84" s="23"/>
      <c r="AAI84" s="23"/>
      <c r="AAJ84" s="23"/>
      <c r="AAK84" s="23"/>
      <c r="AAL84" s="23"/>
      <c r="AAM84" s="23"/>
      <c r="AAN84" s="23"/>
      <c r="AAO84" s="23"/>
      <c r="AAP84" s="23"/>
      <c r="AAQ84" s="23"/>
      <c r="AAR84" s="23"/>
      <c r="AAS84" s="23"/>
      <c r="AAT84" s="23"/>
      <c r="AAU84" s="23"/>
      <c r="AAV84" s="23"/>
      <c r="AAW84" s="23"/>
      <c r="AAX84" s="23"/>
      <c r="AAY84" s="23"/>
      <c r="AAZ84" s="23"/>
      <c r="ABA84" s="23"/>
      <c r="ABB84" s="23"/>
      <c r="ABC84" s="23"/>
      <c r="ABD84" s="23"/>
      <c r="ABE84" s="23"/>
      <c r="ABF84" s="23"/>
      <c r="ABG84" s="23"/>
      <c r="ABH84" s="23"/>
      <c r="ABI84" s="23"/>
      <c r="ABJ84" s="23"/>
      <c r="ABK84" s="23"/>
      <c r="ABL84" s="23"/>
      <c r="ABM84" s="23"/>
      <c r="ABN84" s="23"/>
      <c r="ABO84" s="23"/>
      <c r="ABP84" s="23"/>
      <c r="ABQ84" s="23"/>
      <c r="ABR84" s="23"/>
      <c r="ABS84" s="23"/>
      <c r="ABT84" s="23"/>
      <c r="ABU84" s="23"/>
      <c r="ABV84" s="23"/>
      <c r="ABW84" s="23"/>
      <c r="ABX84" s="23"/>
      <c r="ABY84" s="23"/>
      <c r="ABZ84" s="23"/>
      <c r="ACA84" s="23"/>
      <c r="ACB84" s="23"/>
      <c r="ACC84" s="23"/>
      <c r="ACD84" s="23"/>
      <c r="ACE84" s="23"/>
      <c r="ACF84" s="23"/>
      <c r="ACG84" s="23"/>
      <c r="ACH84" s="23"/>
      <c r="ACI84" s="23"/>
      <c r="ACJ84" s="23"/>
      <c r="ACK84" s="23"/>
      <c r="ACL84" s="23"/>
      <c r="ACM84" s="23"/>
      <c r="ACN84" s="23"/>
      <c r="ACO84" s="23"/>
      <c r="ACP84" s="23"/>
      <c r="ACQ84" s="23"/>
      <c r="ACR84" s="23"/>
      <c r="ACS84" s="23"/>
      <c r="ACT84" s="23"/>
      <c r="ACU84" s="23"/>
      <c r="ACV84" s="23"/>
      <c r="ACW84" s="23"/>
      <c r="ACX84" s="23"/>
      <c r="ACY84" s="23"/>
      <c r="ACZ84" s="23"/>
      <c r="ADA84" s="23"/>
      <c r="ADB84" s="23"/>
      <c r="ADC84" s="23"/>
      <c r="ADD84" s="23"/>
      <c r="ADE84" s="23"/>
      <c r="ADF84" s="23"/>
      <c r="ADG84" s="23"/>
      <c r="ADH84" s="23"/>
      <c r="ADI84" s="23"/>
      <c r="ADJ84" s="23"/>
      <c r="ADK84" s="23"/>
      <c r="ADL84" s="23"/>
      <c r="ADM84" s="23"/>
      <c r="ADN84" s="23"/>
      <c r="ADO84" s="23"/>
      <c r="ADP84" s="23"/>
      <c r="ADQ84" s="23"/>
      <c r="ADR84" s="23"/>
      <c r="ADS84" s="23"/>
      <c r="ADT84" s="23"/>
      <c r="ADU84" s="23"/>
      <c r="ADV84" s="23"/>
      <c r="ADW84" s="23"/>
      <c r="ADX84" s="23"/>
      <c r="ADY84" s="23"/>
      <c r="ADZ84" s="23"/>
      <c r="AEA84" s="23"/>
      <c r="AEB84" s="23"/>
      <c r="AEC84" s="23"/>
      <c r="AED84" s="23"/>
      <c r="AEE84" s="23"/>
      <c r="AEF84" s="23"/>
      <c r="AEG84" s="23"/>
      <c r="AEH84" s="23"/>
      <c r="AEI84" s="23"/>
      <c r="AEJ84" s="23"/>
      <c r="AEK84" s="23"/>
      <c r="AEL84" s="23"/>
      <c r="AEM84" s="23"/>
      <c r="AEN84" s="23"/>
      <c r="AEO84" s="23"/>
      <c r="AEP84" s="23"/>
      <c r="AEQ84" s="23"/>
      <c r="AER84" s="23"/>
      <c r="AES84" s="23"/>
      <c r="AET84" s="23"/>
      <c r="AEU84" s="23"/>
      <c r="AEV84" s="23"/>
      <c r="AEW84" s="23"/>
      <c r="AEX84" s="23"/>
      <c r="AEY84" s="23"/>
      <c r="AEZ84" s="23"/>
      <c r="AFA84" s="23"/>
      <c r="AFB84" s="23"/>
      <c r="AFC84" s="23"/>
      <c r="AFD84" s="23"/>
      <c r="AFE84" s="23"/>
      <c r="AFF84" s="23"/>
      <c r="AFG84" s="23"/>
      <c r="AFH84" s="23"/>
      <c r="AFI84" s="23"/>
      <c r="AFJ84" s="23"/>
      <c r="AFK84" s="23"/>
      <c r="AFL84" s="23"/>
      <c r="AFM84" s="23"/>
      <c r="AFN84" s="23"/>
      <c r="AFO84" s="23"/>
      <c r="AFP84" s="23"/>
      <c r="AFQ84" s="23"/>
      <c r="AFR84" s="23"/>
      <c r="AFS84" s="23"/>
      <c r="AFT84" s="23"/>
      <c r="AFU84" s="23"/>
      <c r="AFV84" s="23"/>
      <c r="AFW84" s="23"/>
      <c r="AFX84" s="23"/>
      <c r="AFY84" s="23"/>
      <c r="AFZ84" s="23"/>
      <c r="AGA84" s="23"/>
      <c r="AGB84" s="23"/>
      <c r="AGC84" s="23"/>
      <c r="AGD84" s="23"/>
      <c r="AGE84" s="23"/>
      <c r="AGF84" s="23"/>
      <c r="AGG84" s="23"/>
      <c r="AGH84" s="23"/>
      <c r="AGI84" s="23"/>
      <c r="AGJ84" s="23"/>
      <c r="AGK84" s="23"/>
      <c r="AGL84" s="23"/>
      <c r="AGM84" s="23"/>
      <c r="AGN84" s="23"/>
      <c r="AGO84" s="23"/>
      <c r="AGP84" s="23"/>
      <c r="AGQ84" s="23"/>
      <c r="AGR84" s="23"/>
      <c r="AGS84" s="23"/>
      <c r="AGT84" s="23"/>
      <c r="AGU84" s="23"/>
      <c r="AGV84" s="23"/>
      <c r="AGW84" s="23"/>
      <c r="AGX84" s="23"/>
      <c r="AGY84" s="23"/>
      <c r="AGZ84" s="23"/>
      <c r="AHA84" s="23"/>
      <c r="AHB84" s="23"/>
      <c r="AHC84" s="23"/>
      <c r="AHD84" s="23"/>
      <c r="AHE84" s="23"/>
      <c r="AHF84" s="23"/>
      <c r="AHG84" s="23"/>
      <c r="AHH84" s="23"/>
      <c r="AHI84" s="23"/>
      <c r="AHJ84" s="23"/>
      <c r="AHK84" s="23"/>
      <c r="AHL84" s="23"/>
      <c r="AHM84" s="23"/>
      <c r="AHN84" s="23"/>
      <c r="AHO84" s="23"/>
      <c r="AHP84" s="23"/>
      <c r="AHQ84" s="23"/>
      <c r="AHR84" s="23"/>
      <c r="AHS84" s="23"/>
      <c r="AHT84" s="23"/>
      <c r="AHU84" s="23"/>
      <c r="AHV84" s="23"/>
      <c r="AHW84" s="23"/>
      <c r="AHX84" s="23"/>
      <c r="AHY84" s="23"/>
      <c r="AHZ84" s="23"/>
      <c r="AIA84" s="23"/>
      <c r="AIB84" s="23"/>
      <c r="AIC84" s="23"/>
      <c r="AID84" s="23"/>
      <c r="AIE84" s="23"/>
      <c r="AIF84" s="23"/>
      <c r="AIG84" s="23"/>
      <c r="AIH84" s="23"/>
      <c r="AII84" s="23"/>
      <c r="AIJ84" s="23"/>
      <c r="AIK84" s="23"/>
      <c r="AIL84" s="23"/>
      <c r="AIM84" s="23"/>
      <c r="AIN84" s="23"/>
      <c r="AIO84" s="23"/>
      <c r="AIP84" s="23"/>
      <c r="AIQ84" s="23"/>
      <c r="AIR84" s="23"/>
      <c r="AIS84" s="23"/>
      <c r="AIT84" s="23"/>
      <c r="AIU84" s="23"/>
      <c r="AIV84" s="23"/>
      <c r="AIW84" s="23"/>
      <c r="AIX84" s="23"/>
      <c r="AIY84" s="23"/>
      <c r="AIZ84" s="23"/>
      <c r="AJA84" s="23"/>
      <c r="AJB84" s="23"/>
      <c r="AJC84" s="23"/>
      <c r="AJD84" s="23"/>
      <c r="AJE84" s="23"/>
      <c r="AJF84" s="23"/>
      <c r="AJG84" s="23"/>
      <c r="AJH84" s="23"/>
      <c r="AJI84" s="23"/>
      <c r="AJJ84" s="23"/>
      <c r="AJK84" s="23"/>
      <c r="AJL84" s="23"/>
      <c r="AJM84" s="23"/>
      <c r="AJN84" s="23"/>
      <c r="AJO84" s="23"/>
      <c r="AJP84" s="23"/>
      <c r="AJQ84" s="23"/>
      <c r="AJR84" s="23"/>
      <c r="AJS84" s="23"/>
      <c r="AJT84" s="23"/>
      <c r="AJU84" s="23"/>
      <c r="AJV84" s="23"/>
      <c r="AJW84" s="23"/>
      <c r="AJX84" s="23"/>
      <c r="AJY84" s="23"/>
      <c r="AJZ84" s="23"/>
      <c r="AKA84" s="23"/>
      <c r="AKB84" s="23"/>
      <c r="AKC84" s="23"/>
      <c r="AKD84" s="23"/>
      <c r="AKE84" s="23"/>
      <c r="AKF84" s="23"/>
      <c r="AKG84" s="23"/>
      <c r="AKH84" s="23"/>
      <c r="AKI84" s="23"/>
      <c r="AKJ84" s="23"/>
      <c r="AKK84" s="23"/>
      <c r="AKL84" s="23"/>
      <c r="AKM84" s="23"/>
      <c r="AKN84" s="23"/>
      <c r="AKO84" s="23"/>
      <c r="AKP84" s="23"/>
      <c r="AKQ84" s="23"/>
      <c r="AKR84" s="23"/>
      <c r="AKS84" s="23"/>
      <c r="AKT84" s="23"/>
      <c r="AKU84" s="23"/>
      <c r="AKV84" s="23"/>
      <c r="AKW84" s="23"/>
      <c r="AKX84" s="23"/>
      <c r="AKY84" s="23"/>
      <c r="AKZ84" s="23"/>
      <c r="ALA84" s="23"/>
      <c r="ALB84" s="23"/>
      <c r="ALC84" s="23"/>
      <c r="ALD84" s="23"/>
      <c r="ALE84" s="23"/>
      <c r="ALF84" s="23"/>
      <c r="ALG84" s="23"/>
      <c r="ALH84" s="23"/>
      <c r="ALI84" s="23"/>
      <c r="ALJ84" s="23"/>
      <c r="ALK84" s="23"/>
      <c r="ALL84" s="23"/>
      <c r="ALM84" s="23"/>
      <c r="ALN84" s="23"/>
      <c r="ALO84" s="23"/>
      <c r="ALP84" s="23"/>
      <c r="ALQ84" s="23"/>
      <c r="ALR84" s="23"/>
      <c r="ALS84" s="23"/>
      <c r="ALT84" s="23"/>
      <c r="ALU84" s="23"/>
      <c r="ALV84" s="23"/>
      <c r="ALW84" s="23"/>
      <c r="ALX84" s="23"/>
      <c r="ALY84" s="23"/>
      <c r="ALZ84" s="23"/>
      <c r="AMA84" s="23"/>
      <c r="AMB84" s="23"/>
      <c r="AMC84" s="23"/>
      <c r="AMD84" s="23"/>
      <c r="AME84" s="23"/>
      <c r="AMF84" s="23"/>
      <c r="AMG84" s="23"/>
      <c r="AMH84" s="23"/>
      <c r="AMI84" s="23"/>
      <c r="AMJ84" s="23"/>
    </row>
    <row r="85" spans="1:1024" s="23" customFormat="1" hidden="1">
      <c r="A85" s="27">
        <v>1130002</v>
      </c>
      <c r="B85" s="83" t="s">
        <v>73</v>
      </c>
      <c r="C85" s="27">
        <v>100</v>
      </c>
      <c r="D85" s="41">
        <v>1</v>
      </c>
      <c r="E85" s="44">
        <v>1</v>
      </c>
      <c r="F85" s="43" t="s">
        <v>47</v>
      </c>
      <c r="G85" s="10" t="s">
        <v>54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pans="1:1024" hidden="1">
      <c r="A86" s="27">
        <v>1130004</v>
      </c>
      <c r="B86" s="83" t="s">
        <v>55</v>
      </c>
      <c r="C86" s="27">
        <v>400</v>
      </c>
      <c r="D86" s="41">
        <v>2</v>
      </c>
      <c r="E86" s="44">
        <v>1</v>
      </c>
      <c r="F86" s="43" t="s">
        <v>47</v>
      </c>
      <c r="G86" s="84" t="s">
        <v>98</v>
      </c>
    </row>
    <row r="87" spans="1:1024" hidden="1">
      <c r="A87" s="27">
        <v>1130006</v>
      </c>
      <c r="B87" s="83" t="s">
        <v>193</v>
      </c>
      <c r="C87" s="27">
        <v>50</v>
      </c>
      <c r="D87" s="41">
        <v>1</v>
      </c>
      <c r="E87" s="44">
        <v>1</v>
      </c>
      <c r="F87" s="43" t="s">
        <v>47</v>
      </c>
      <c r="G87" s="10" t="s">
        <v>66</v>
      </c>
    </row>
    <row r="88" spans="1:1024" hidden="1">
      <c r="A88" s="27">
        <v>1130007</v>
      </c>
      <c r="B88" s="83" t="s">
        <v>59</v>
      </c>
      <c r="C88" s="27">
        <v>70</v>
      </c>
      <c r="D88" s="41">
        <v>1</v>
      </c>
      <c r="E88" s="44">
        <v>1</v>
      </c>
      <c r="F88" s="43" t="s">
        <v>47</v>
      </c>
      <c r="G88" s="10" t="s">
        <v>60</v>
      </c>
    </row>
    <row r="89" spans="1:1024" hidden="1">
      <c r="A89" s="27">
        <v>1130008</v>
      </c>
      <c r="B89" s="83" t="s">
        <v>201</v>
      </c>
      <c r="C89" s="27">
        <v>205</v>
      </c>
      <c r="D89" s="41">
        <v>2</v>
      </c>
      <c r="E89" s="44">
        <v>1</v>
      </c>
      <c r="F89" s="43" t="s">
        <v>47</v>
      </c>
      <c r="G89" s="84" t="s">
        <v>51</v>
      </c>
    </row>
    <row r="90" spans="1:1024" hidden="1">
      <c r="A90" s="27">
        <v>1130013</v>
      </c>
      <c r="B90" s="83" t="s">
        <v>139</v>
      </c>
      <c r="C90" s="27">
        <v>120</v>
      </c>
      <c r="D90" s="41">
        <v>2</v>
      </c>
      <c r="E90" s="44">
        <v>1</v>
      </c>
      <c r="F90" s="43" t="s">
        <v>47</v>
      </c>
      <c r="G90" s="10" t="s">
        <v>140</v>
      </c>
      <c r="J90" s="26"/>
      <c r="N90" s="26"/>
    </row>
    <row r="91" spans="1:1024" hidden="1">
      <c r="A91" s="27">
        <v>1130017</v>
      </c>
      <c r="B91" s="83" t="s">
        <v>84</v>
      </c>
      <c r="C91" s="27">
        <v>150</v>
      </c>
      <c r="D91" s="41">
        <v>1</v>
      </c>
      <c r="E91" s="44">
        <v>1</v>
      </c>
      <c r="F91" s="43" t="s">
        <v>47</v>
      </c>
      <c r="G91" s="84" t="s">
        <v>43</v>
      </c>
    </row>
    <row r="92" spans="1:1024" hidden="1">
      <c r="A92" s="27">
        <v>1130018</v>
      </c>
      <c r="B92" s="85" t="s">
        <v>153</v>
      </c>
      <c r="C92" s="27">
        <v>200</v>
      </c>
      <c r="D92" s="41">
        <v>9</v>
      </c>
      <c r="E92" s="44">
        <v>1</v>
      </c>
      <c r="F92" s="43" t="s">
        <v>47</v>
      </c>
      <c r="G92" s="84" t="s">
        <v>260</v>
      </c>
    </row>
    <row r="93" spans="1:1024" hidden="1">
      <c r="A93" s="27">
        <v>1130020</v>
      </c>
      <c r="B93" s="83" t="s">
        <v>88</v>
      </c>
      <c r="C93" s="27">
        <v>50</v>
      </c>
      <c r="D93" s="41">
        <v>1</v>
      </c>
      <c r="E93" s="44">
        <v>1</v>
      </c>
      <c r="F93" s="43" t="s">
        <v>47</v>
      </c>
      <c r="G93" s="10" t="s">
        <v>62</v>
      </c>
    </row>
    <row r="94" spans="1:1024" hidden="1">
      <c r="A94" s="27">
        <v>1130021</v>
      </c>
      <c r="B94" s="83" t="s">
        <v>89</v>
      </c>
      <c r="C94" s="27">
        <v>300</v>
      </c>
      <c r="D94" s="41">
        <v>1</v>
      </c>
      <c r="E94" s="44">
        <v>1</v>
      </c>
      <c r="F94" s="43" t="s">
        <v>47</v>
      </c>
      <c r="G94" s="10" t="s">
        <v>80</v>
      </c>
    </row>
    <row r="95" spans="1:1024" hidden="1">
      <c r="A95" s="27">
        <v>1130022</v>
      </c>
      <c r="B95" s="83" t="s">
        <v>93</v>
      </c>
      <c r="C95" s="27">
        <v>100</v>
      </c>
      <c r="D95" s="41">
        <v>4</v>
      </c>
      <c r="E95" s="44">
        <v>1</v>
      </c>
      <c r="F95" s="43" t="s">
        <v>47</v>
      </c>
      <c r="G95" s="84" t="s">
        <v>261</v>
      </c>
    </row>
    <row r="96" spans="1:1024" hidden="1">
      <c r="A96" s="27">
        <v>1130023</v>
      </c>
      <c r="B96" s="83" t="s">
        <v>97</v>
      </c>
      <c r="C96" s="27">
        <v>120</v>
      </c>
      <c r="D96" s="41">
        <v>2</v>
      </c>
      <c r="E96" s="44">
        <v>2</v>
      </c>
      <c r="F96" s="47" t="s">
        <v>50</v>
      </c>
      <c r="G96" s="10" t="s">
        <v>98</v>
      </c>
    </row>
    <row r="97" spans="1:1024" hidden="1">
      <c r="A97" s="27">
        <v>1130026</v>
      </c>
      <c r="B97" s="83" t="s">
        <v>94</v>
      </c>
      <c r="C97" s="27">
        <v>100</v>
      </c>
      <c r="D97" s="41">
        <v>1</v>
      </c>
      <c r="E97" s="44">
        <v>1</v>
      </c>
      <c r="F97" s="43" t="s">
        <v>47</v>
      </c>
      <c r="G97" s="10" t="s">
        <v>54</v>
      </c>
    </row>
    <row r="98" spans="1:1024" hidden="1">
      <c r="A98" s="27">
        <v>1130027</v>
      </c>
      <c r="B98" s="83" t="s">
        <v>96</v>
      </c>
      <c r="C98" s="27">
        <v>150</v>
      </c>
      <c r="D98" s="41">
        <v>2</v>
      </c>
      <c r="E98" s="44">
        <v>1</v>
      </c>
      <c r="F98" s="43" t="s">
        <v>47</v>
      </c>
      <c r="G98" s="10" t="s">
        <v>61</v>
      </c>
    </row>
    <row r="99" spans="1:1024" hidden="1">
      <c r="A99" s="27">
        <v>1130028</v>
      </c>
      <c r="B99" s="83" t="s">
        <v>108</v>
      </c>
      <c r="C99" s="27">
        <v>260</v>
      </c>
      <c r="D99" s="41">
        <v>2</v>
      </c>
      <c r="E99" s="44">
        <v>1</v>
      </c>
      <c r="F99" s="43" t="s">
        <v>47</v>
      </c>
      <c r="G99" s="84" t="s">
        <v>370</v>
      </c>
    </row>
    <row r="100" spans="1:1024" hidden="1">
      <c r="A100" s="27">
        <v>1130033</v>
      </c>
      <c r="B100" s="83" t="s">
        <v>220</v>
      </c>
      <c r="C100" s="27">
        <v>70</v>
      </c>
      <c r="D100" s="41">
        <v>1</v>
      </c>
      <c r="E100" s="44">
        <v>1</v>
      </c>
      <c r="F100" s="43" t="s">
        <v>47</v>
      </c>
      <c r="G100" s="86" t="s">
        <v>62</v>
      </c>
    </row>
    <row r="101" spans="1:1024" hidden="1">
      <c r="A101" s="27">
        <v>1130036</v>
      </c>
      <c r="B101" s="83" t="s">
        <v>256</v>
      </c>
      <c r="C101" s="27">
        <v>70</v>
      </c>
      <c r="D101" s="41">
        <v>1</v>
      </c>
      <c r="E101" s="44">
        <v>1</v>
      </c>
      <c r="F101" s="43" t="s">
        <v>47</v>
      </c>
      <c r="G101" s="10" t="s">
        <v>62</v>
      </c>
    </row>
    <row r="102" spans="1:1024" hidden="1">
      <c r="A102" s="27">
        <v>1130037</v>
      </c>
      <c r="B102" s="83" t="s">
        <v>112</v>
      </c>
      <c r="C102" s="27">
        <v>130</v>
      </c>
      <c r="D102" s="41">
        <v>1</v>
      </c>
      <c r="E102" s="44">
        <v>1</v>
      </c>
      <c r="F102" s="43" t="s">
        <v>47</v>
      </c>
      <c r="G102" s="10" t="s">
        <v>104</v>
      </c>
    </row>
    <row r="103" spans="1:1024" hidden="1">
      <c r="A103" s="27">
        <v>1130038</v>
      </c>
      <c r="B103" s="83" t="s">
        <v>134</v>
      </c>
      <c r="C103" s="27">
        <v>250</v>
      </c>
      <c r="D103" s="41">
        <v>4</v>
      </c>
      <c r="E103" s="44">
        <v>1</v>
      </c>
      <c r="F103" s="43" t="s">
        <v>47</v>
      </c>
      <c r="G103" s="84" t="s">
        <v>262</v>
      </c>
    </row>
    <row r="104" spans="1:1024" hidden="1">
      <c r="A104" s="27">
        <v>1130041</v>
      </c>
      <c r="B104" s="83" t="s">
        <v>137</v>
      </c>
      <c r="C104" s="27">
        <v>170</v>
      </c>
      <c r="D104" s="41">
        <v>1</v>
      </c>
      <c r="E104" s="44">
        <v>1</v>
      </c>
      <c r="F104" s="43" t="s">
        <v>47</v>
      </c>
      <c r="G104" s="10" t="s">
        <v>64</v>
      </c>
    </row>
    <row r="105" spans="1:1024" hidden="1">
      <c r="A105" s="27">
        <v>1130043</v>
      </c>
      <c r="B105" s="83" t="s">
        <v>141</v>
      </c>
      <c r="C105" s="27">
        <v>50</v>
      </c>
      <c r="D105" s="41">
        <v>2</v>
      </c>
      <c r="E105" s="44">
        <v>1</v>
      </c>
      <c r="F105" s="43" t="s">
        <v>47</v>
      </c>
      <c r="G105" s="10" t="s">
        <v>140</v>
      </c>
    </row>
    <row r="106" spans="1:1024" hidden="1">
      <c r="A106" s="27">
        <v>1130046</v>
      </c>
      <c r="B106" s="83" t="s">
        <v>308</v>
      </c>
      <c r="C106" s="27">
        <v>270</v>
      </c>
      <c r="D106" s="41">
        <v>1</v>
      </c>
      <c r="E106" s="44">
        <v>1</v>
      </c>
      <c r="F106" s="43" t="s">
        <v>47</v>
      </c>
      <c r="G106" s="10" t="s">
        <v>52</v>
      </c>
    </row>
    <row r="107" spans="1:1024" hidden="1">
      <c r="A107" s="27">
        <v>1130047</v>
      </c>
      <c r="B107" s="83" t="s">
        <v>136</v>
      </c>
      <c r="C107" s="27">
        <v>130</v>
      </c>
      <c r="D107" s="41">
        <v>2</v>
      </c>
      <c r="E107" s="44">
        <v>1</v>
      </c>
      <c r="F107" s="43" t="s">
        <v>47</v>
      </c>
      <c r="G107" s="84" t="s">
        <v>128</v>
      </c>
    </row>
    <row r="108" spans="1:1024" hidden="1">
      <c r="A108" s="27">
        <v>1130048</v>
      </c>
      <c r="B108" s="83" t="s">
        <v>148</v>
      </c>
      <c r="C108" s="27">
        <v>30</v>
      </c>
      <c r="D108" s="41">
        <v>1</v>
      </c>
      <c r="E108" s="44">
        <v>1</v>
      </c>
      <c r="F108" s="43" t="s">
        <v>47</v>
      </c>
      <c r="G108" s="84" t="s">
        <v>48</v>
      </c>
    </row>
    <row r="109" spans="1:1024" hidden="1">
      <c r="A109" s="27">
        <v>1130049</v>
      </c>
      <c r="B109" s="83" t="s">
        <v>152</v>
      </c>
      <c r="C109" s="27">
        <v>80</v>
      </c>
      <c r="D109" s="41">
        <v>1</v>
      </c>
      <c r="E109" s="44">
        <v>1</v>
      </c>
      <c r="F109" s="43" t="s">
        <v>47</v>
      </c>
      <c r="G109" s="10" t="s">
        <v>54</v>
      </c>
    </row>
    <row r="110" spans="1:1024" hidden="1">
      <c r="A110" s="27">
        <v>1130053</v>
      </c>
      <c r="B110" s="83" t="s">
        <v>111</v>
      </c>
      <c r="C110" s="27">
        <v>155</v>
      </c>
      <c r="D110" s="41">
        <v>1</v>
      </c>
      <c r="E110" s="27">
        <v>1</v>
      </c>
      <c r="F110" s="46" t="s">
        <v>47</v>
      </c>
      <c r="G110" s="86" t="s">
        <v>104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  <c r="IW110" s="26"/>
      <c r="IX110" s="26"/>
      <c r="IY110" s="26"/>
      <c r="IZ110" s="26"/>
      <c r="JA110" s="26"/>
      <c r="JB110" s="26"/>
      <c r="JC110" s="26"/>
      <c r="JD110" s="26"/>
      <c r="JE110" s="26"/>
      <c r="JF110" s="26"/>
      <c r="JG110" s="26"/>
      <c r="JH110" s="26"/>
      <c r="JI110" s="26"/>
      <c r="JJ110" s="26"/>
      <c r="JK110" s="26"/>
      <c r="JL110" s="26"/>
      <c r="JM110" s="26"/>
      <c r="JN110" s="26"/>
      <c r="JO110" s="26"/>
      <c r="JP110" s="26"/>
      <c r="JQ110" s="26"/>
      <c r="JR110" s="26"/>
      <c r="JS110" s="26"/>
      <c r="JT110" s="26"/>
      <c r="JU110" s="26"/>
      <c r="JV110" s="26"/>
      <c r="JW110" s="26"/>
      <c r="JX110" s="26"/>
      <c r="JY110" s="26"/>
      <c r="JZ110" s="26"/>
      <c r="KA110" s="26"/>
      <c r="KB110" s="26"/>
      <c r="KC110" s="26"/>
      <c r="KD110" s="26"/>
      <c r="KE110" s="26"/>
      <c r="KF110" s="26"/>
      <c r="KG110" s="26"/>
      <c r="KH110" s="26"/>
      <c r="KI110" s="26"/>
      <c r="KJ110" s="26"/>
      <c r="KK110" s="26"/>
      <c r="KL110" s="26"/>
      <c r="KM110" s="26"/>
      <c r="KN110" s="26"/>
      <c r="KO110" s="26"/>
      <c r="KP110" s="26"/>
      <c r="KQ110" s="26"/>
      <c r="KR110" s="26"/>
      <c r="KS110" s="26"/>
      <c r="KT110" s="26"/>
      <c r="KU110" s="26"/>
      <c r="KV110" s="26"/>
      <c r="KW110" s="26"/>
      <c r="KX110" s="26"/>
      <c r="KY110" s="26"/>
      <c r="KZ110" s="26"/>
      <c r="LA110" s="26"/>
      <c r="LB110" s="26"/>
      <c r="LC110" s="26"/>
      <c r="LD110" s="26"/>
      <c r="LE110" s="26"/>
      <c r="LF110" s="26"/>
      <c r="LG110" s="26"/>
      <c r="LH110" s="26"/>
      <c r="LI110" s="26"/>
      <c r="LJ110" s="26"/>
      <c r="LK110" s="26"/>
      <c r="LL110" s="26"/>
      <c r="LM110" s="26"/>
      <c r="LN110" s="26"/>
      <c r="LO110" s="26"/>
      <c r="LP110" s="26"/>
      <c r="LQ110" s="26"/>
      <c r="LR110" s="26"/>
      <c r="LS110" s="26"/>
      <c r="LT110" s="26"/>
      <c r="LU110" s="26"/>
      <c r="LV110" s="26"/>
      <c r="LW110" s="26"/>
      <c r="LX110" s="26"/>
      <c r="LY110" s="26"/>
      <c r="LZ110" s="26"/>
      <c r="MA110" s="26"/>
      <c r="MB110" s="26"/>
      <c r="MC110" s="26"/>
      <c r="MD110" s="26"/>
      <c r="ME110" s="26"/>
      <c r="MF110" s="26"/>
      <c r="MG110" s="26"/>
      <c r="MH110" s="26"/>
      <c r="MI110" s="26"/>
      <c r="MJ110" s="26"/>
      <c r="MK110" s="26"/>
      <c r="ML110" s="26"/>
      <c r="MM110" s="26"/>
      <c r="MN110" s="26"/>
      <c r="MO110" s="26"/>
      <c r="MP110" s="26"/>
      <c r="MQ110" s="26"/>
      <c r="MR110" s="26"/>
      <c r="MS110" s="26"/>
      <c r="MT110" s="26"/>
      <c r="MU110" s="26"/>
      <c r="MV110" s="26"/>
      <c r="MW110" s="26"/>
      <c r="MX110" s="26"/>
      <c r="MY110" s="26"/>
      <c r="MZ110" s="26"/>
      <c r="NA110" s="26"/>
      <c r="NB110" s="26"/>
      <c r="NC110" s="26"/>
      <c r="ND110" s="26"/>
      <c r="NE110" s="26"/>
      <c r="NF110" s="26"/>
      <c r="NG110" s="26"/>
      <c r="NH110" s="26"/>
      <c r="NI110" s="26"/>
      <c r="NJ110" s="26"/>
      <c r="NK110" s="26"/>
      <c r="NL110" s="26"/>
      <c r="NM110" s="26"/>
      <c r="NN110" s="26"/>
      <c r="NO110" s="26"/>
      <c r="NP110" s="26"/>
      <c r="NQ110" s="26"/>
      <c r="NR110" s="26"/>
      <c r="NS110" s="26"/>
      <c r="NT110" s="26"/>
      <c r="NU110" s="26"/>
      <c r="NV110" s="26"/>
      <c r="NW110" s="26"/>
      <c r="NX110" s="26"/>
      <c r="NY110" s="26"/>
      <c r="NZ110" s="26"/>
      <c r="OA110" s="26"/>
      <c r="OB110" s="26"/>
      <c r="OC110" s="26"/>
      <c r="OD110" s="26"/>
      <c r="OE110" s="26"/>
      <c r="OF110" s="26"/>
      <c r="OG110" s="26"/>
      <c r="OH110" s="26"/>
      <c r="OI110" s="26"/>
      <c r="OJ110" s="26"/>
      <c r="OK110" s="26"/>
      <c r="OL110" s="26"/>
      <c r="OM110" s="26"/>
      <c r="ON110" s="26"/>
      <c r="OO110" s="26"/>
      <c r="OP110" s="26"/>
      <c r="OQ110" s="26"/>
      <c r="OR110" s="26"/>
      <c r="OS110" s="26"/>
      <c r="OT110" s="26"/>
      <c r="OU110" s="26"/>
      <c r="OV110" s="26"/>
      <c r="OW110" s="26"/>
      <c r="OX110" s="26"/>
      <c r="OY110" s="26"/>
      <c r="OZ110" s="26"/>
      <c r="PA110" s="26"/>
      <c r="PB110" s="26"/>
      <c r="PC110" s="26"/>
      <c r="PD110" s="26"/>
      <c r="PE110" s="26"/>
      <c r="PF110" s="26"/>
      <c r="PG110" s="26"/>
      <c r="PH110" s="26"/>
      <c r="PI110" s="26"/>
      <c r="PJ110" s="26"/>
      <c r="PK110" s="26"/>
      <c r="PL110" s="26"/>
      <c r="PM110" s="26"/>
      <c r="PN110" s="26"/>
      <c r="PO110" s="26"/>
      <c r="PP110" s="26"/>
      <c r="PQ110" s="26"/>
      <c r="PR110" s="26"/>
      <c r="PS110" s="26"/>
      <c r="PT110" s="26"/>
      <c r="PU110" s="26"/>
      <c r="PV110" s="26"/>
      <c r="PW110" s="26"/>
      <c r="PX110" s="26"/>
      <c r="PY110" s="26"/>
      <c r="PZ110" s="26"/>
      <c r="QA110" s="26"/>
      <c r="QB110" s="26"/>
      <c r="QC110" s="26"/>
      <c r="QD110" s="26"/>
      <c r="QE110" s="26"/>
      <c r="QF110" s="26"/>
      <c r="QG110" s="26"/>
      <c r="QH110" s="26"/>
      <c r="QI110" s="26"/>
      <c r="QJ110" s="26"/>
      <c r="QK110" s="26"/>
      <c r="QL110" s="26"/>
      <c r="QM110" s="26"/>
      <c r="QN110" s="26"/>
      <c r="QO110" s="26"/>
      <c r="QP110" s="26"/>
      <c r="QQ110" s="26"/>
      <c r="QR110" s="26"/>
      <c r="QS110" s="26"/>
      <c r="QT110" s="26"/>
      <c r="QU110" s="26"/>
      <c r="QV110" s="26"/>
      <c r="QW110" s="26"/>
      <c r="QX110" s="26"/>
      <c r="QY110" s="26"/>
      <c r="QZ110" s="26"/>
      <c r="RA110" s="26"/>
      <c r="RB110" s="26"/>
      <c r="RC110" s="26"/>
      <c r="RD110" s="26"/>
      <c r="RE110" s="26"/>
      <c r="RF110" s="26"/>
      <c r="RG110" s="26"/>
      <c r="RH110" s="26"/>
      <c r="RI110" s="26"/>
      <c r="RJ110" s="26"/>
      <c r="RK110" s="26"/>
      <c r="RL110" s="26"/>
      <c r="RM110" s="26"/>
      <c r="RN110" s="26"/>
      <c r="RO110" s="26"/>
      <c r="RP110" s="26"/>
      <c r="RQ110" s="26"/>
      <c r="RR110" s="26"/>
      <c r="RS110" s="26"/>
      <c r="RT110" s="26"/>
      <c r="RU110" s="26"/>
      <c r="RV110" s="26"/>
      <c r="RW110" s="26"/>
      <c r="RX110" s="26"/>
      <c r="RY110" s="26"/>
      <c r="RZ110" s="26"/>
      <c r="SA110" s="26"/>
      <c r="SB110" s="26"/>
      <c r="SC110" s="26"/>
      <c r="SD110" s="26"/>
      <c r="SE110" s="26"/>
      <c r="SF110" s="26"/>
      <c r="SG110" s="26"/>
      <c r="SH110" s="26"/>
      <c r="SI110" s="26"/>
      <c r="SJ110" s="26"/>
      <c r="SK110" s="26"/>
      <c r="SL110" s="26"/>
      <c r="SM110" s="26"/>
      <c r="SN110" s="26"/>
      <c r="SO110" s="26"/>
      <c r="SP110" s="26"/>
      <c r="SQ110" s="26"/>
      <c r="SR110" s="26"/>
      <c r="SS110" s="26"/>
      <c r="ST110" s="26"/>
      <c r="SU110" s="26"/>
      <c r="SV110" s="26"/>
      <c r="SW110" s="26"/>
      <c r="SX110" s="26"/>
      <c r="SY110" s="26"/>
      <c r="SZ110" s="26"/>
      <c r="TA110" s="26"/>
      <c r="TB110" s="26"/>
      <c r="TC110" s="26"/>
      <c r="TD110" s="26"/>
      <c r="TE110" s="26"/>
      <c r="TF110" s="26"/>
      <c r="TG110" s="26"/>
      <c r="TH110" s="26"/>
      <c r="TI110" s="26"/>
      <c r="TJ110" s="26"/>
      <c r="TK110" s="26"/>
      <c r="TL110" s="26"/>
      <c r="TM110" s="26"/>
      <c r="TN110" s="26"/>
      <c r="TO110" s="26"/>
      <c r="TP110" s="26"/>
      <c r="TQ110" s="26"/>
      <c r="TR110" s="26"/>
      <c r="TS110" s="26"/>
      <c r="TT110" s="26"/>
      <c r="TU110" s="26"/>
      <c r="TV110" s="26"/>
      <c r="TW110" s="26"/>
      <c r="TX110" s="26"/>
      <c r="TY110" s="26"/>
      <c r="TZ110" s="26"/>
      <c r="UA110" s="26"/>
      <c r="UB110" s="26"/>
      <c r="UC110" s="26"/>
      <c r="UD110" s="26"/>
      <c r="UE110" s="26"/>
      <c r="UF110" s="26"/>
      <c r="UG110" s="26"/>
      <c r="UH110" s="26"/>
      <c r="UI110" s="26"/>
      <c r="UJ110" s="26"/>
      <c r="UK110" s="26"/>
      <c r="UL110" s="26"/>
      <c r="UM110" s="26"/>
      <c r="UN110" s="26"/>
      <c r="UO110" s="26"/>
      <c r="UP110" s="26"/>
      <c r="UQ110" s="26"/>
      <c r="UR110" s="26"/>
      <c r="US110" s="26"/>
      <c r="UT110" s="26"/>
      <c r="UU110" s="26"/>
      <c r="UV110" s="26"/>
      <c r="UW110" s="26"/>
      <c r="UX110" s="26"/>
      <c r="UY110" s="26"/>
      <c r="UZ110" s="26"/>
      <c r="VA110" s="26"/>
      <c r="VB110" s="26"/>
      <c r="VC110" s="26"/>
      <c r="VD110" s="26"/>
      <c r="VE110" s="26"/>
      <c r="VF110" s="26"/>
      <c r="VG110" s="26"/>
      <c r="VH110" s="26"/>
      <c r="VI110" s="26"/>
      <c r="VJ110" s="26"/>
      <c r="VK110" s="26"/>
      <c r="VL110" s="26"/>
      <c r="VM110" s="26"/>
      <c r="VN110" s="26"/>
      <c r="VO110" s="26"/>
      <c r="VP110" s="26"/>
      <c r="VQ110" s="26"/>
      <c r="VR110" s="26"/>
      <c r="VS110" s="26"/>
      <c r="VT110" s="26"/>
      <c r="VU110" s="26"/>
      <c r="VV110" s="26"/>
      <c r="VW110" s="26"/>
      <c r="VX110" s="26"/>
      <c r="VY110" s="26"/>
      <c r="VZ110" s="26"/>
      <c r="WA110" s="26"/>
      <c r="WB110" s="26"/>
      <c r="WC110" s="26"/>
      <c r="WD110" s="26"/>
      <c r="WE110" s="26"/>
      <c r="WF110" s="26"/>
      <c r="WG110" s="26"/>
      <c r="WH110" s="26"/>
      <c r="WI110" s="26"/>
      <c r="WJ110" s="26"/>
      <c r="WK110" s="26"/>
      <c r="WL110" s="26"/>
      <c r="WM110" s="26"/>
      <c r="WN110" s="26"/>
      <c r="WO110" s="26"/>
      <c r="WP110" s="26"/>
      <c r="WQ110" s="26"/>
      <c r="WR110" s="26"/>
      <c r="WS110" s="26"/>
      <c r="WT110" s="26"/>
      <c r="WU110" s="26"/>
      <c r="WV110" s="26"/>
      <c r="WW110" s="26"/>
      <c r="WX110" s="26"/>
      <c r="WY110" s="26"/>
      <c r="WZ110" s="26"/>
      <c r="XA110" s="26"/>
      <c r="XB110" s="26"/>
      <c r="XC110" s="26"/>
      <c r="XD110" s="26"/>
      <c r="XE110" s="26"/>
      <c r="XF110" s="26"/>
      <c r="XG110" s="26"/>
      <c r="XH110" s="26"/>
      <c r="XI110" s="26"/>
      <c r="XJ110" s="26"/>
      <c r="XK110" s="26"/>
      <c r="XL110" s="26"/>
      <c r="XM110" s="26"/>
      <c r="XN110" s="26"/>
      <c r="XO110" s="26"/>
      <c r="XP110" s="26"/>
      <c r="XQ110" s="26"/>
      <c r="XR110" s="26"/>
      <c r="XS110" s="26"/>
      <c r="XT110" s="26"/>
      <c r="XU110" s="26"/>
      <c r="XV110" s="26"/>
      <c r="XW110" s="26"/>
      <c r="XX110" s="26"/>
      <c r="XY110" s="26"/>
      <c r="XZ110" s="26"/>
      <c r="YA110" s="26"/>
      <c r="YB110" s="26"/>
      <c r="YC110" s="26"/>
      <c r="YD110" s="26"/>
      <c r="YE110" s="26"/>
      <c r="YF110" s="26"/>
      <c r="YG110" s="26"/>
      <c r="YH110" s="26"/>
      <c r="YI110" s="26"/>
      <c r="YJ110" s="26"/>
      <c r="YK110" s="26"/>
      <c r="YL110" s="26"/>
      <c r="YM110" s="26"/>
      <c r="YN110" s="26"/>
      <c r="YO110" s="26"/>
      <c r="YP110" s="26"/>
      <c r="YQ110" s="26"/>
      <c r="YR110" s="26"/>
      <c r="YS110" s="26"/>
      <c r="YT110" s="26"/>
      <c r="YU110" s="26"/>
      <c r="YV110" s="26"/>
      <c r="YW110" s="26"/>
      <c r="YX110" s="26"/>
      <c r="YY110" s="26"/>
      <c r="YZ110" s="26"/>
      <c r="ZA110" s="26"/>
      <c r="ZB110" s="26"/>
      <c r="ZC110" s="26"/>
      <c r="ZD110" s="26"/>
      <c r="ZE110" s="26"/>
      <c r="ZF110" s="26"/>
      <c r="ZG110" s="26"/>
      <c r="ZH110" s="26"/>
      <c r="ZI110" s="26"/>
      <c r="ZJ110" s="26"/>
      <c r="ZK110" s="26"/>
      <c r="ZL110" s="26"/>
      <c r="ZM110" s="26"/>
      <c r="ZN110" s="26"/>
      <c r="ZO110" s="26"/>
      <c r="ZP110" s="26"/>
      <c r="ZQ110" s="26"/>
      <c r="ZR110" s="26"/>
      <c r="ZS110" s="26"/>
      <c r="ZT110" s="26"/>
      <c r="ZU110" s="26"/>
      <c r="ZV110" s="26"/>
      <c r="ZW110" s="26"/>
      <c r="ZX110" s="26"/>
      <c r="ZY110" s="26"/>
      <c r="ZZ110" s="26"/>
      <c r="AAA110" s="26"/>
      <c r="AAB110" s="26"/>
      <c r="AAC110" s="26"/>
      <c r="AAD110" s="26"/>
      <c r="AAE110" s="26"/>
      <c r="AAF110" s="26"/>
      <c r="AAG110" s="26"/>
      <c r="AAH110" s="26"/>
      <c r="AAI110" s="26"/>
      <c r="AAJ110" s="26"/>
      <c r="AAK110" s="26"/>
      <c r="AAL110" s="26"/>
      <c r="AAM110" s="26"/>
      <c r="AAN110" s="26"/>
      <c r="AAO110" s="26"/>
      <c r="AAP110" s="26"/>
      <c r="AAQ110" s="26"/>
      <c r="AAR110" s="26"/>
      <c r="AAS110" s="26"/>
      <c r="AAT110" s="26"/>
      <c r="AAU110" s="26"/>
      <c r="AAV110" s="26"/>
      <c r="AAW110" s="26"/>
      <c r="AAX110" s="26"/>
      <c r="AAY110" s="26"/>
      <c r="AAZ110" s="26"/>
      <c r="ABA110" s="26"/>
      <c r="ABB110" s="26"/>
      <c r="ABC110" s="26"/>
      <c r="ABD110" s="26"/>
      <c r="ABE110" s="26"/>
      <c r="ABF110" s="26"/>
      <c r="ABG110" s="26"/>
      <c r="ABH110" s="26"/>
      <c r="ABI110" s="26"/>
      <c r="ABJ110" s="26"/>
      <c r="ABK110" s="26"/>
      <c r="ABL110" s="26"/>
      <c r="ABM110" s="26"/>
      <c r="ABN110" s="26"/>
      <c r="ABO110" s="26"/>
      <c r="ABP110" s="26"/>
      <c r="ABQ110" s="26"/>
      <c r="ABR110" s="26"/>
      <c r="ABS110" s="26"/>
      <c r="ABT110" s="26"/>
      <c r="ABU110" s="26"/>
      <c r="ABV110" s="26"/>
      <c r="ABW110" s="26"/>
      <c r="ABX110" s="26"/>
      <c r="ABY110" s="26"/>
      <c r="ABZ110" s="26"/>
      <c r="ACA110" s="26"/>
      <c r="ACB110" s="26"/>
      <c r="ACC110" s="26"/>
      <c r="ACD110" s="26"/>
      <c r="ACE110" s="26"/>
      <c r="ACF110" s="26"/>
      <c r="ACG110" s="26"/>
      <c r="ACH110" s="26"/>
      <c r="ACI110" s="26"/>
      <c r="ACJ110" s="26"/>
      <c r="ACK110" s="26"/>
      <c r="ACL110" s="26"/>
      <c r="ACM110" s="26"/>
      <c r="ACN110" s="26"/>
      <c r="ACO110" s="26"/>
      <c r="ACP110" s="26"/>
      <c r="ACQ110" s="26"/>
      <c r="ACR110" s="26"/>
      <c r="ACS110" s="26"/>
      <c r="ACT110" s="26"/>
      <c r="ACU110" s="26"/>
      <c r="ACV110" s="26"/>
      <c r="ACW110" s="26"/>
      <c r="ACX110" s="26"/>
      <c r="ACY110" s="26"/>
      <c r="ACZ110" s="26"/>
      <c r="ADA110" s="26"/>
      <c r="ADB110" s="26"/>
      <c r="ADC110" s="26"/>
      <c r="ADD110" s="26"/>
      <c r="ADE110" s="26"/>
      <c r="ADF110" s="26"/>
      <c r="ADG110" s="26"/>
      <c r="ADH110" s="26"/>
      <c r="ADI110" s="26"/>
      <c r="ADJ110" s="26"/>
      <c r="ADK110" s="26"/>
      <c r="ADL110" s="26"/>
      <c r="ADM110" s="26"/>
      <c r="ADN110" s="26"/>
      <c r="ADO110" s="26"/>
      <c r="ADP110" s="26"/>
      <c r="ADQ110" s="26"/>
      <c r="ADR110" s="26"/>
      <c r="ADS110" s="26"/>
      <c r="ADT110" s="26"/>
      <c r="ADU110" s="26"/>
      <c r="ADV110" s="26"/>
      <c r="ADW110" s="26"/>
      <c r="ADX110" s="26"/>
      <c r="ADY110" s="26"/>
      <c r="ADZ110" s="26"/>
      <c r="AEA110" s="26"/>
      <c r="AEB110" s="26"/>
      <c r="AEC110" s="26"/>
      <c r="AED110" s="26"/>
      <c r="AEE110" s="26"/>
      <c r="AEF110" s="26"/>
      <c r="AEG110" s="26"/>
      <c r="AEH110" s="26"/>
      <c r="AEI110" s="26"/>
      <c r="AEJ110" s="26"/>
      <c r="AEK110" s="26"/>
      <c r="AEL110" s="26"/>
      <c r="AEM110" s="26"/>
      <c r="AEN110" s="26"/>
      <c r="AEO110" s="26"/>
      <c r="AEP110" s="26"/>
      <c r="AEQ110" s="26"/>
      <c r="AER110" s="26"/>
      <c r="AES110" s="26"/>
      <c r="AET110" s="26"/>
      <c r="AEU110" s="26"/>
      <c r="AEV110" s="26"/>
      <c r="AEW110" s="26"/>
      <c r="AEX110" s="26"/>
      <c r="AEY110" s="26"/>
      <c r="AEZ110" s="26"/>
      <c r="AFA110" s="26"/>
      <c r="AFB110" s="26"/>
      <c r="AFC110" s="26"/>
      <c r="AFD110" s="26"/>
      <c r="AFE110" s="26"/>
      <c r="AFF110" s="26"/>
      <c r="AFG110" s="26"/>
      <c r="AFH110" s="26"/>
      <c r="AFI110" s="26"/>
      <c r="AFJ110" s="26"/>
      <c r="AFK110" s="26"/>
      <c r="AFL110" s="26"/>
      <c r="AFM110" s="26"/>
      <c r="AFN110" s="26"/>
      <c r="AFO110" s="26"/>
      <c r="AFP110" s="26"/>
      <c r="AFQ110" s="26"/>
      <c r="AFR110" s="26"/>
      <c r="AFS110" s="26"/>
      <c r="AFT110" s="26"/>
      <c r="AFU110" s="26"/>
      <c r="AFV110" s="26"/>
      <c r="AFW110" s="26"/>
      <c r="AFX110" s="26"/>
      <c r="AFY110" s="26"/>
      <c r="AFZ110" s="26"/>
      <c r="AGA110" s="26"/>
      <c r="AGB110" s="26"/>
      <c r="AGC110" s="26"/>
      <c r="AGD110" s="26"/>
      <c r="AGE110" s="26"/>
      <c r="AGF110" s="26"/>
      <c r="AGG110" s="26"/>
      <c r="AGH110" s="26"/>
      <c r="AGI110" s="26"/>
      <c r="AGJ110" s="26"/>
      <c r="AGK110" s="26"/>
      <c r="AGL110" s="26"/>
      <c r="AGM110" s="26"/>
      <c r="AGN110" s="26"/>
      <c r="AGO110" s="26"/>
      <c r="AGP110" s="26"/>
      <c r="AGQ110" s="26"/>
      <c r="AGR110" s="26"/>
      <c r="AGS110" s="26"/>
      <c r="AGT110" s="26"/>
      <c r="AGU110" s="26"/>
      <c r="AGV110" s="26"/>
      <c r="AGW110" s="26"/>
      <c r="AGX110" s="26"/>
      <c r="AGY110" s="26"/>
      <c r="AGZ110" s="26"/>
      <c r="AHA110" s="26"/>
      <c r="AHB110" s="26"/>
      <c r="AHC110" s="26"/>
      <c r="AHD110" s="26"/>
      <c r="AHE110" s="26"/>
      <c r="AHF110" s="26"/>
      <c r="AHG110" s="26"/>
      <c r="AHH110" s="26"/>
      <c r="AHI110" s="26"/>
      <c r="AHJ110" s="26"/>
      <c r="AHK110" s="26"/>
      <c r="AHL110" s="26"/>
      <c r="AHM110" s="26"/>
      <c r="AHN110" s="26"/>
      <c r="AHO110" s="26"/>
      <c r="AHP110" s="26"/>
      <c r="AHQ110" s="26"/>
      <c r="AHR110" s="26"/>
      <c r="AHS110" s="26"/>
      <c r="AHT110" s="26"/>
      <c r="AHU110" s="26"/>
      <c r="AHV110" s="26"/>
      <c r="AHW110" s="26"/>
      <c r="AHX110" s="26"/>
      <c r="AHY110" s="26"/>
      <c r="AHZ110" s="26"/>
      <c r="AIA110" s="26"/>
      <c r="AIB110" s="26"/>
      <c r="AIC110" s="26"/>
      <c r="AID110" s="26"/>
      <c r="AIE110" s="26"/>
      <c r="AIF110" s="26"/>
      <c r="AIG110" s="26"/>
      <c r="AIH110" s="26"/>
      <c r="AII110" s="26"/>
      <c r="AIJ110" s="26"/>
      <c r="AIK110" s="26"/>
      <c r="AIL110" s="26"/>
      <c r="AIM110" s="26"/>
      <c r="AIN110" s="26"/>
      <c r="AIO110" s="26"/>
      <c r="AIP110" s="26"/>
      <c r="AIQ110" s="26"/>
      <c r="AIR110" s="26"/>
      <c r="AIS110" s="26"/>
      <c r="AIT110" s="26"/>
      <c r="AIU110" s="26"/>
      <c r="AIV110" s="26"/>
      <c r="AIW110" s="26"/>
      <c r="AIX110" s="26"/>
      <c r="AIY110" s="26"/>
      <c r="AIZ110" s="26"/>
      <c r="AJA110" s="26"/>
      <c r="AJB110" s="26"/>
      <c r="AJC110" s="26"/>
      <c r="AJD110" s="26"/>
      <c r="AJE110" s="26"/>
      <c r="AJF110" s="26"/>
      <c r="AJG110" s="26"/>
      <c r="AJH110" s="26"/>
      <c r="AJI110" s="26"/>
      <c r="AJJ110" s="26"/>
      <c r="AJK110" s="26"/>
      <c r="AJL110" s="26"/>
      <c r="AJM110" s="26"/>
      <c r="AJN110" s="26"/>
      <c r="AJO110" s="26"/>
      <c r="AJP110" s="26"/>
      <c r="AJQ110" s="26"/>
      <c r="AJR110" s="26"/>
      <c r="AJS110" s="26"/>
      <c r="AJT110" s="26"/>
      <c r="AJU110" s="26"/>
      <c r="AJV110" s="26"/>
      <c r="AJW110" s="26"/>
      <c r="AJX110" s="26"/>
      <c r="AJY110" s="26"/>
      <c r="AJZ110" s="26"/>
      <c r="AKA110" s="26"/>
      <c r="AKB110" s="26"/>
      <c r="AKC110" s="26"/>
      <c r="AKD110" s="26"/>
      <c r="AKE110" s="26"/>
      <c r="AKF110" s="26"/>
      <c r="AKG110" s="26"/>
      <c r="AKH110" s="26"/>
      <c r="AKI110" s="26"/>
      <c r="AKJ110" s="26"/>
      <c r="AKK110" s="26"/>
      <c r="AKL110" s="26"/>
      <c r="AKM110" s="26"/>
      <c r="AKN110" s="26"/>
      <c r="AKO110" s="26"/>
      <c r="AKP110" s="26"/>
      <c r="AKQ110" s="26"/>
      <c r="AKR110" s="26"/>
      <c r="AKS110" s="26"/>
      <c r="AKT110" s="26"/>
      <c r="AKU110" s="26"/>
      <c r="AKV110" s="26"/>
      <c r="AKW110" s="26"/>
      <c r="AKX110" s="26"/>
      <c r="AKY110" s="26"/>
      <c r="AKZ110" s="26"/>
      <c r="ALA110" s="26"/>
      <c r="ALB110" s="26"/>
      <c r="ALC110" s="26"/>
      <c r="ALD110" s="26"/>
      <c r="ALE110" s="26"/>
      <c r="ALF110" s="26"/>
      <c r="ALG110" s="26"/>
      <c r="ALH110" s="26"/>
      <c r="ALI110" s="26"/>
      <c r="ALJ110" s="26"/>
      <c r="ALK110" s="26"/>
      <c r="ALL110" s="26"/>
      <c r="ALM110" s="26"/>
      <c r="ALN110" s="26"/>
      <c r="ALO110" s="26"/>
      <c r="ALP110" s="26"/>
      <c r="ALQ110" s="26"/>
      <c r="ALR110" s="26"/>
      <c r="ALS110" s="26"/>
      <c r="ALT110" s="26"/>
      <c r="ALU110" s="26"/>
      <c r="ALV110" s="26"/>
      <c r="ALW110" s="26"/>
      <c r="ALX110" s="26"/>
      <c r="ALY110" s="26"/>
      <c r="ALZ110" s="26"/>
      <c r="AMA110" s="26"/>
      <c r="AMB110" s="26"/>
      <c r="AMC110" s="26"/>
      <c r="AMD110" s="26"/>
      <c r="AME110" s="26"/>
      <c r="AMF110" s="26"/>
      <c r="AMG110" s="26"/>
      <c r="AMH110" s="26"/>
      <c r="AMI110" s="26"/>
      <c r="AMJ110" s="26"/>
    </row>
    <row r="111" spans="1:1024" hidden="1">
      <c r="A111" s="27">
        <v>1130054</v>
      </c>
      <c r="B111" s="83" t="s">
        <v>162</v>
      </c>
      <c r="C111" s="27">
        <v>65</v>
      </c>
      <c r="D111" s="41">
        <v>1</v>
      </c>
      <c r="E111" s="44">
        <v>1</v>
      </c>
      <c r="F111" s="43" t="s">
        <v>47</v>
      </c>
      <c r="G111" s="10" t="s">
        <v>161</v>
      </c>
    </row>
    <row r="112" spans="1:1024" hidden="1">
      <c r="A112" s="27">
        <v>1130055</v>
      </c>
      <c r="B112" s="83" t="s">
        <v>160</v>
      </c>
      <c r="C112" s="27">
        <v>150</v>
      </c>
      <c r="D112" s="41">
        <v>1</v>
      </c>
      <c r="E112" s="44">
        <v>1</v>
      </c>
      <c r="F112" s="43" t="s">
        <v>47</v>
      </c>
      <c r="G112" s="84" t="s">
        <v>54</v>
      </c>
      <c r="J112" s="26"/>
      <c r="N112" s="26"/>
    </row>
    <row r="113" spans="1:1024" hidden="1">
      <c r="A113" s="27">
        <v>1130056</v>
      </c>
      <c r="B113" s="83" t="s">
        <v>306</v>
      </c>
      <c r="C113" s="27">
        <v>640</v>
      </c>
      <c r="D113" s="41">
        <v>2</v>
      </c>
      <c r="E113" s="44">
        <v>1</v>
      </c>
      <c r="F113" s="43" t="s">
        <v>47</v>
      </c>
      <c r="G113" s="10" t="s">
        <v>125</v>
      </c>
    </row>
    <row r="114" spans="1:1024" hidden="1">
      <c r="A114" s="27">
        <v>1130057</v>
      </c>
      <c r="B114" s="83" t="s">
        <v>307</v>
      </c>
      <c r="C114" s="27">
        <v>175</v>
      </c>
      <c r="D114" s="41">
        <v>1</v>
      </c>
      <c r="E114" s="44">
        <v>1</v>
      </c>
      <c r="F114" s="43" t="s">
        <v>47</v>
      </c>
      <c r="G114" s="10" t="s">
        <v>52</v>
      </c>
    </row>
    <row r="115" spans="1:1024" hidden="1">
      <c r="A115" s="27">
        <v>1130060</v>
      </c>
      <c r="B115" s="83" t="s">
        <v>157</v>
      </c>
      <c r="C115" s="27">
        <v>50</v>
      </c>
      <c r="D115" s="41">
        <v>1</v>
      </c>
      <c r="E115" s="44">
        <v>1</v>
      </c>
      <c r="F115" s="43" t="s">
        <v>47</v>
      </c>
      <c r="G115" s="10" t="s">
        <v>158</v>
      </c>
      <c r="K115" s="26"/>
      <c r="M115" s="26"/>
    </row>
    <row r="116" spans="1:1024" hidden="1">
      <c r="A116" s="27">
        <v>1130061</v>
      </c>
      <c r="B116" s="83" t="s">
        <v>95</v>
      </c>
      <c r="C116" s="27">
        <v>160</v>
      </c>
      <c r="D116" s="41">
        <v>2</v>
      </c>
      <c r="E116" s="44">
        <v>1</v>
      </c>
      <c r="F116" s="43" t="s">
        <v>47</v>
      </c>
      <c r="G116" s="84" t="s">
        <v>336</v>
      </c>
    </row>
    <row r="117" spans="1:1024" hidden="1">
      <c r="A117" s="27">
        <v>1130062</v>
      </c>
      <c r="B117" s="83" t="s">
        <v>159</v>
      </c>
      <c r="C117" s="27">
        <v>30</v>
      </c>
      <c r="D117" s="41">
        <v>1</v>
      </c>
      <c r="E117" s="44">
        <v>1</v>
      </c>
      <c r="F117" s="43" t="s">
        <v>47</v>
      </c>
      <c r="G117" s="84" t="s">
        <v>296</v>
      </c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  <c r="IW117" s="26"/>
      <c r="IX117" s="26"/>
      <c r="IY117" s="26"/>
      <c r="IZ117" s="26"/>
      <c r="JA117" s="26"/>
      <c r="JB117" s="26"/>
      <c r="JC117" s="26"/>
      <c r="JD117" s="26"/>
      <c r="JE117" s="26"/>
      <c r="JF117" s="26"/>
      <c r="JG117" s="26"/>
      <c r="JH117" s="26"/>
      <c r="JI117" s="26"/>
      <c r="JJ117" s="26"/>
      <c r="JK117" s="26"/>
      <c r="JL117" s="26"/>
      <c r="JM117" s="26"/>
      <c r="JN117" s="26"/>
      <c r="JO117" s="26"/>
      <c r="JP117" s="26"/>
      <c r="JQ117" s="26"/>
      <c r="JR117" s="26"/>
      <c r="JS117" s="26"/>
      <c r="JT117" s="26"/>
      <c r="JU117" s="26"/>
      <c r="JV117" s="26"/>
      <c r="JW117" s="26"/>
      <c r="JX117" s="26"/>
      <c r="JY117" s="26"/>
      <c r="JZ117" s="26"/>
      <c r="KA117" s="26"/>
      <c r="KB117" s="26"/>
      <c r="KC117" s="26"/>
      <c r="KD117" s="26"/>
      <c r="KE117" s="26"/>
      <c r="KF117" s="26"/>
      <c r="KG117" s="26"/>
      <c r="KH117" s="26"/>
      <c r="KI117" s="26"/>
      <c r="KJ117" s="26"/>
      <c r="KK117" s="26"/>
      <c r="KL117" s="26"/>
      <c r="KM117" s="26"/>
      <c r="KN117" s="26"/>
      <c r="KO117" s="26"/>
      <c r="KP117" s="26"/>
      <c r="KQ117" s="26"/>
      <c r="KR117" s="26"/>
      <c r="KS117" s="26"/>
      <c r="KT117" s="26"/>
      <c r="KU117" s="26"/>
      <c r="KV117" s="26"/>
      <c r="KW117" s="26"/>
      <c r="KX117" s="26"/>
      <c r="KY117" s="26"/>
      <c r="KZ117" s="26"/>
      <c r="LA117" s="26"/>
      <c r="LB117" s="26"/>
      <c r="LC117" s="26"/>
      <c r="LD117" s="26"/>
      <c r="LE117" s="26"/>
      <c r="LF117" s="26"/>
      <c r="LG117" s="26"/>
      <c r="LH117" s="26"/>
      <c r="LI117" s="26"/>
      <c r="LJ117" s="26"/>
      <c r="LK117" s="26"/>
      <c r="LL117" s="26"/>
      <c r="LM117" s="26"/>
      <c r="LN117" s="26"/>
      <c r="LO117" s="26"/>
      <c r="LP117" s="26"/>
      <c r="LQ117" s="26"/>
      <c r="LR117" s="26"/>
      <c r="LS117" s="26"/>
      <c r="LT117" s="26"/>
      <c r="LU117" s="26"/>
      <c r="LV117" s="26"/>
      <c r="LW117" s="26"/>
      <c r="LX117" s="26"/>
      <c r="LY117" s="26"/>
      <c r="LZ117" s="26"/>
      <c r="MA117" s="26"/>
      <c r="MB117" s="26"/>
      <c r="MC117" s="26"/>
      <c r="MD117" s="26"/>
      <c r="ME117" s="26"/>
      <c r="MF117" s="26"/>
      <c r="MG117" s="26"/>
      <c r="MH117" s="26"/>
      <c r="MI117" s="26"/>
      <c r="MJ117" s="26"/>
      <c r="MK117" s="26"/>
      <c r="ML117" s="26"/>
      <c r="MM117" s="26"/>
      <c r="MN117" s="26"/>
      <c r="MO117" s="26"/>
      <c r="MP117" s="26"/>
      <c r="MQ117" s="26"/>
      <c r="MR117" s="26"/>
      <c r="MS117" s="26"/>
      <c r="MT117" s="26"/>
      <c r="MU117" s="26"/>
      <c r="MV117" s="26"/>
      <c r="MW117" s="26"/>
      <c r="MX117" s="26"/>
      <c r="MY117" s="26"/>
      <c r="MZ117" s="26"/>
      <c r="NA117" s="26"/>
      <c r="NB117" s="26"/>
      <c r="NC117" s="26"/>
      <c r="ND117" s="26"/>
      <c r="NE117" s="26"/>
      <c r="NF117" s="26"/>
      <c r="NG117" s="26"/>
      <c r="NH117" s="26"/>
      <c r="NI117" s="26"/>
      <c r="NJ117" s="26"/>
      <c r="NK117" s="26"/>
      <c r="NL117" s="26"/>
      <c r="NM117" s="26"/>
      <c r="NN117" s="26"/>
      <c r="NO117" s="26"/>
      <c r="NP117" s="26"/>
      <c r="NQ117" s="26"/>
      <c r="NR117" s="26"/>
      <c r="NS117" s="26"/>
      <c r="NT117" s="26"/>
      <c r="NU117" s="26"/>
      <c r="NV117" s="26"/>
      <c r="NW117" s="26"/>
      <c r="NX117" s="26"/>
      <c r="NY117" s="26"/>
      <c r="NZ117" s="26"/>
      <c r="OA117" s="26"/>
      <c r="OB117" s="26"/>
      <c r="OC117" s="26"/>
      <c r="OD117" s="26"/>
      <c r="OE117" s="26"/>
      <c r="OF117" s="26"/>
      <c r="OG117" s="26"/>
      <c r="OH117" s="26"/>
      <c r="OI117" s="26"/>
      <c r="OJ117" s="26"/>
      <c r="OK117" s="26"/>
      <c r="OL117" s="26"/>
      <c r="OM117" s="26"/>
      <c r="ON117" s="26"/>
      <c r="OO117" s="26"/>
      <c r="OP117" s="26"/>
      <c r="OQ117" s="26"/>
      <c r="OR117" s="26"/>
      <c r="OS117" s="26"/>
      <c r="OT117" s="26"/>
      <c r="OU117" s="26"/>
      <c r="OV117" s="26"/>
      <c r="OW117" s="26"/>
      <c r="OX117" s="26"/>
      <c r="OY117" s="26"/>
      <c r="OZ117" s="26"/>
      <c r="PA117" s="26"/>
      <c r="PB117" s="26"/>
      <c r="PC117" s="26"/>
      <c r="PD117" s="26"/>
      <c r="PE117" s="26"/>
      <c r="PF117" s="26"/>
      <c r="PG117" s="26"/>
      <c r="PH117" s="26"/>
      <c r="PI117" s="26"/>
      <c r="PJ117" s="26"/>
      <c r="PK117" s="26"/>
      <c r="PL117" s="26"/>
      <c r="PM117" s="26"/>
      <c r="PN117" s="26"/>
      <c r="PO117" s="26"/>
      <c r="PP117" s="26"/>
      <c r="PQ117" s="26"/>
      <c r="PR117" s="26"/>
      <c r="PS117" s="26"/>
      <c r="PT117" s="26"/>
      <c r="PU117" s="26"/>
      <c r="PV117" s="26"/>
      <c r="PW117" s="26"/>
      <c r="PX117" s="26"/>
      <c r="PY117" s="26"/>
      <c r="PZ117" s="26"/>
      <c r="QA117" s="26"/>
      <c r="QB117" s="26"/>
      <c r="QC117" s="26"/>
      <c r="QD117" s="26"/>
      <c r="QE117" s="26"/>
      <c r="QF117" s="26"/>
      <c r="QG117" s="26"/>
      <c r="QH117" s="26"/>
      <c r="QI117" s="26"/>
      <c r="QJ117" s="26"/>
      <c r="QK117" s="26"/>
      <c r="QL117" s="26"/>
      <c r="QM117" s="26"/>
      <c r="QN117" s="26"/>
      <c r="QO117" s="26"/>
      <c r="QP117" s="26"/>
      <c r="QQ117" s="26"/>
      <c r="QR117" s="26"/>
      <c r="QS117" s="26"/>
      <c r="QT117" s="26"/>
      <c r="QU117" s="26"/>
      <c r="QV117" s="26"/>
      <c r="QW117" s="26"/>
      <c r="QX117" s="26"/>
      <c r="QY117" s="26"/>
      <c r="QZ117" s="26"/>
      <c r="RA117" s="26"/>
      <c r="RB117" s="26"/>
      <c r="RC117" s="26"/>
      <c r="RD117" s="26"/>
      <c r="RE117" s="26"/>
      <c r="RF117" s="26"/>
      <c r="RG117" s="26"/>
      <c r="RH117" s="26"/>
      <c r="RI117" s="26"/>
      <c r="RJ117" s="26"/>
      <c r="RK117" s="26"/>
      <c r="RL117" s="26"/>
      <c r="RM117" s="26"/>
      <c r="RN117" s="26"/>
      <c r="RO117" s="26"/>
      <c r="RP117" s="26"/>
      <c r="RQ117" s="26"/>
      <c r="RR117" s="26"/>
      <c r="RS117" s="26"/>
      <c r="RT117" s="26"/>
      <c r="RU117" s="26"/>
      <c r="RV117" s="26"/>
      <c r="RW117" s="26"/>
      <c r="RX117" s="26"/>
      <c r="RY117" s="26"/>
      <c r="RZ117" s="26"/>
      <c r="SA117" s="26"/>
      <c r="SB117" s="26"/>
      <c r="SC117" s="26"/>
      <c r="SD117" s="26"/>
      <c r="SE117" s="26"/>
      <c r="SF117" s="26"/>
      <c r="SG117" s="26"/>
      <c r="SH117" s="26"/>
      <c r="SI117" s="26"/>
      <c r="SJ117" s="26"/>
      <c r="SK117" s="26"/>
      <c r="SL117" s="26"/>
      <c r="SM117" s="26"/>
      <c r="SN117" s="26"/>
      <c r="SO117" s="26"/>
      <c r="SP117" s="26"/>
      <c r="SQ117" s="26"/>
      <c r="SR117" s="26"/>
      <c r="SS117" s="26"/>
      <c r="ST117" s="26"/>
      <c r="SU117" s="26"/>
      <c r="SV117" s="26"/>
      <c r="SW117" s="26"/>
      <c r="SX117" s="26"/>
      <c r="SY117" s="26"/>
      <c r="SZ117" s="26"/>
      <c r="TA117" s="26"/>
      <c r="TB117" s="26"/>
      <c r="TC117" s="26"/>
      <c r="TD117" s="26"/>
      <c r="TE117" s="26"/>
      <c r="TF117" s="26"/>
      <c r="TG117" s="26"/>
      <c r="TH117" s="26"/>
      <c r="TI117" s="26"/>
      <c r="TJ117" s="26"/>
      <c r="TK117" s="26"/>
      <c r="TL117" s="26"/>
      <c r="TM117" s="26"/>
      <c r="TN117" s="26"/>
      <c r="TO117" s="26"/>
      <c r="TP117" s="26"/>
      <c r="TQ117" s="26"/>
      <c r="TR117" s="26"/>
      <c r="TS117" s="26"/>
      <c r="TT117" s="26"/>
      <c r="TU117" s="26"/>
      <c r="TV117" s="26"/>
      <c r="TW117" s="26"/>
      <c r="TX117" s="26"/>
      <c r="TY117" s="26"/>
      <c r="TZ117" s="26"/>
      <c r="UA117" s="26"/>
      <c r="UB117" s="26"/>
      <c r="UC117" s="26"/>
      <c r="UD117" s="26"/>
      <c r="UE117" s="26"/>
      <c r="UF117" s="26"/>
      <c r="UG117" s="26"/>
      <c r="UH117" s="26"/>
      <c r="UI117" s="26"/>
      <c r="UJ117" s="26"/>
      <c r="UK117" s="26"/>
      <c r="UL117" s="26"/>
      <c r="UM117" s="26"/>
      <c r="UN117" s="26"/>
      <c r="UO117" s="26"/>
      <c r="UP117" s="26"/>
      <c r="UQ117" s="26"/>
      <c r="UR117" s="26"/>
      <c r="US117" s="26"/>
      <c r="UT117" s="26"/>
      <c r="UU117" s="26"/>
      <c r="UV117" s="26"/>
      <c r="UW117" s="26"/>
      <c r="UX117" s="26"/>
      <c r="UY117" s="26"/>
      <c r="UZ117" s="26"/>
      <c r="VA117" s="26"/>
      <c r="VB117" s="26"/>
      <c r="VC117" s="26"/>
      <c r="VD117" s="26"/>
      <c r="VE117" s="26"/>
      <c r="VF117" s="26"/>
      <c r="VG117" s="26"/>
      <c r="VH117" s="26"/>
      <c r="VI117" s="26"/>
      <c r="VJ117" s="26"/>
      <c r="VK117" s="26"/>
      <c r="VL117" s="26"/>
      <c r="VM117" s="26"/>
      <c r="VN117" s="26"/>
      <c r="VO117" s="26"/>
      <c r="VP117" s="26"/>
      <c r="VQ117" s="26"/>
      <c r="VR117" s="26"/>
      <c r="VS117" s="26"/>
      <c r="VT117" s="26"/>
      <c r="VU117" s="26"/>
      <c r="VV117" s="26"/>
      <c r="VW117" s="26"/>
      <c r="VX117" s="26"/>
      <c r="VY117" s="26"/>
      <c r="VZ117" s="26"/>
      <c r="WA117" s="26"/>
      <c r="WB117" s="26"/>
      <c r="WC117" s="26"/>
      <c r="WD117" s="26"/>
      <c r="WE117" s="26"/>
      <c r="WF117" s="26"/>
      <c r="WG117" s="26"/>
      <c r="WH117" s="26"/>
      <c r="WI117" s="26"/>
      <c r="WJ117" s="26"/>
      <c r="WK117" s="26"/>
      <c r="WL117" s="26"/>
      <c r="WM117" s="26"/>
      <c r="WN117" s="26"/>
      <c r="WO117" s="26"/>
      <c r="WP117" s="26"/>
      <c r="WQ117" s="26"/>
      <c r="WR117" s="26"/>
      <c r="WS117" s="26"/>
      <c r="WT117" s="26"/>
      <c r="WU117" s="26"/>
      <c r="WV117" s="26"/>
      <c r="WW117" s="26"/>
      <c r="WX117" s="26"/>
      <c r="WY117" s="26"/>
      <c r="WZ117" s="26"/>
      <c r="XA117" s="26"/>
      <c r="XB117" s="26"/>
      <c r="XC117" s="26"/>
      <c r="XD117" s="26"/>
      <c r="XE117" s="26"/>
      <c r="XF117" s="26"/>
      <c r="XG117" s="26"/>
      <c r="XH117" s="26"/>
      <c r="XI117" s="26"/>
      <c r="XJ117" s="26"/>
      <c r="XK117" s="26"/>
      <c r="XL117" s="26"/>
      <c r="XM117" s="26"/>
      <c r="XN117" s="26"/>
      <c r="XO117" s="26"/>
      <c r="XP117" s="26"/>
      <c r="XQ117" s="26"/>
      <c r="XR117" s="26"/>
      <c r="XS117" s="26"/>
      <c r="XT117" s="26"/>
      <c r="XU117" s="26"/>
      <c r="XV117" s="26"/>
      <c r="XW117" s="26"/>
      <c r="XX117" s="26"/>
      <c r="XY117" s="26"/>
      <c r="XZ117" s="26"/>
      <c r="YA117" s="26"/>
      <c r="YB117" s="26"/>
      <c r="YC117" s="26"/>
      <c r="YD117" s="26"/>
      <c r="YE117" s="26"/>
      <c r="YF117" s="26"/>
      <c r="YG117" s="26"/>
      <c r="YH117" s="26"/>
      <c r="YI117" s="26"/>
      <c r="YJ117" s="26"/>
      <c r="YK117" s="26"/>
      <c r="YL117" s="26"/>
      <c r="YM117" s="26"/>
      <c r="YN117" s="26"/>
      <c r="YO117" s="26"/>
      <c r="YP117" s="26"/>
      <c r="YQ117" s="26"/>
      <c r="YR117" s="26"/>
      <c r="YS117" s="26"/>
      <c r="YT117" s="26"/>
      <c r="YU117" s="26"/>
      <c r="YV117" s="26"/>
      <c r="YW117" s="26"/>
      <c r="YX117" s="26"/>
      <c r="YY117" s="26"/>
      <c r="YZ117" s="26"/>
      <c r="ZA117" s="26"/>
      <c r="ZB117" s="26"/>
      <c r="ZC117" s="26"/>
      <c r="ZD117" s="26"/>
      <c r="ZE117" s="26"/>
      <c r="ZF117" s="26"/>
      <c r="ZG117" s="26"/>
      <c r="ZH117" s="26"/>
      <c r="ZI117" s="26"/>
      <c r="ZJ117" s="26"/>
      <c r="ZK117" s="26"/>
      <c r="ZL117" s="26"/>
      <c r="ZM117" s="26"/>
      <c r="ZN117" s="26"/>
      <c r="ZO117" s="26"/>
      <c r="ZP117" s="26"/>
      <c r="ZQ117" s="26"/>
      <c r="ZR117" s="26"/>
      <c r="ZS117" s="26"/>
      <c r="ZT117" s="26"/>
      <c r="ZU117" s="26"/>
      <c r="ZV117" s="26"/>
      <c r="ZW117" s="26"/>
      <c r="ZX117" s="26"/>
      <c r="ZY117" s="26"/>
      <c r="ZZ117" s="26"/>
      <c r="AAA117" s="26"/>
      <c r="AAB117" s="26"/>
      <c r="AAC117" s="26"/>
      <c r="AAD117" s="26"/>
      <c r="AAE117" s="26"/>
      <c r="AAF117" s="26"/>
      <c r="AAG117" s="26"/>
      <c r="AAH117" s="26"/>
      <c r="AAI117" s="26"/>
      <c r="AAJ117" s="26"/>
      <c r="AAK117" s="26"/>
      <c r="AAL117" s="26"/>
      <c r="AAM117" s="26"/>
      <c r="AAN117" s="26"/>
      <c r="AAO117" s="26"/>
      <c r="AAP117" s="26"/>
      <c r="AAQ117" s="26"/>
      <c r="AAR117" s="26"/>
      <c r="AAS117" s="26"/>
      <c r="AAT117" s="26"/>
      <c r="AAU117" s="26"/>
      <c r="AAV117" s="26"/>
      <c r="AAW117" s="26"/>
      <c r="AAX117" s="26"/>
      <c r="AAY117" s="26"/>
      <c r="AAZ117" s="26"/>
      <c r="ABA117" s="26"/>
      <c r="ABB117" s="26"/>
      <c r="ABC117" s="26"/>
      <c r="ABD117" s="26"/>
      <c r="ABE117" s="26"/>
      <c r="ABF117" s="26"/>
      <c r="ABG117" s="26"/>
      <c r="ABH117" s="26"/>
      <c r="ABI117" s="26"/>
      <c r="ABJ117" s="26"/>
      <c r="ABK117" s="26"/>
      <c r="ABL117" s="26"/>
      <c r="ABM117" s="26"/>
      <c r="ABN117" s="26"/>
      <c r="ABO117" s="26"/>
      <c r="ABP117" s="26"/>
      <c r="ABQ117" s="26"/>
      <c r="ABR117" s="26"/>
      <c r="ABS117" s="26"/>
      <c r="ABT117" s="26"/>
      <c r="ABU117" s="26"/>
      <c r="ABV117" s="26"/>
      <c r="ABW117" s="26"/>
      <c r="ABX117" s="26"/>
      <c r="ABY117" s="26"/>
      <c r="ABZ117" s="26"/>
      <c r="ACA117" s="26"/>
      <c r="ACB117" s="26"/>
      <c r="ACC117" s="26"/>
      <c r="ACD117" s="26"/>
      <c r="ACE117" s="26"/>
      <c r="ACF117" s="26"/>
      <c r="ACG117" s="26"/>
      <c r="ACH117" s="26"/>
      <c r="ACI117" s="26"/>
      <c r="ACJ117" s="26"/>
      <c r="ACK117" s="26"/>
      <c r="ACL117" s="26"/>
      <c r="ACM117" s="26"/>
      <c r="ACN117" s="26"/>
      <c r="ACO117" s="26"/>
      <c r="ACP117" s="26"/>
      <c r="ACQ117" s="26"/>
      <c r="ACR117" s="26"/>
      <c r="ACS117" s="26"/>
      <c r="ACT117" s="26"/>
      <c r="ACU117" s="26"/>
      <c r="ACV117" s="26"/>
      <c r="ACW117" s="26"/>
      <c r="ACX117" s="26"/>
      <c r="ACY117" s="26"/>
      <c r="ACZ117" s="26"/>
      <c r="ADA117" s="26"/>
      <c r="ADB117" s="26"/>
      <c r="ADC117" s="26"/>
      <c r="ADD117" s="26"/>
      <c r="ADE117" s="26"/>
      <c r="ADF117" s="26"/>
      <c r="ADG117" s="26"/>
      <c r="ADH117" s="26"/>
      <c r="ADI117" s="26"/>
      <c r="ADJ117" s="26"/>
      <c r="ADK117" s="26"/>
      <c r="ADL117" s="26"/>
      <c r="ADM117" s="26"/>
      <c r="ADN117" s="26"/>
      <c r="ADO117" s="26"/>
      <c r="ADP117" s="26"/>
      <c r="ADQ117" s="26"/>
      <c r="ADR117" s="26"/>
      <c r="ADS117" s="26"/>
      <c r="ADT117" s="26"/>
      <c r="ADU117" s="26"/>
      <c r="ADV117" s="26"/>
      <c r="ADW117" s="26"/>
      <c r="ADX117" s="26"/>
      <c r="ADY117" s="26"/>
      <c r="ADZ117" s="26"/>
      <c r="AEA117" s="26"/>
      <c r="AEB117" s="26"/>
      <c r="AEC117" s="26"/>
      <c r="AED117" s="26"/>
      <c r="AEE117" s="26"/>
      <c r="AEF117" s="26"/>
      <c r="AEG117" s="26"/>
      <c r="AEH117" s="26"/>
      <c r="AEI117" s="26"/>
      <c r="AEJ117" s="26"/>
      <c r="AEK117" s="26"/>
      <c r="AEL117" s="26"/>
      <c r="AEM117" s="26"/>
      <c r="AEN117" s="26"/>
      <c r="AEO117" s="26"/>
      <c r="AEP117" s="26"/>
      <c r="AEQ117" s="26"/>
      <c r="AER117" s="26"/>
      <c r="AES117" s="26"/>
      <c r="AET117" s="26"/>
      <c r="AEU117" s="26"/>
      <c r="AEV117" s="26"/>
      <c r="AEW117" s="26"/>
      <c r="AEX117" s="26"/>
      <c r="AEY117" s="26"/>
      <c r="AEZ117" s="26"/>
      <c r="AFA117" s="26"/>
      <c r="AFB117" s="26"/>
      <c r="AFC117" s="26"/>
      <c r="AFD117" s="26"/>
      <c r="AFE117" s="26"/>
      <c r="AFF117" s="26"/>
      <c r="AFG117" s="26"/>
      <c r="AFH117" s="26"/>
      <c r="AFI117" s="26"/>
      <c r="AFJ117" s="26"/>
      <c r="AFK117" s="26"/>
      <c r="AFL117" s="26"/>
      <c r="AFM117" s="26"/>
      <c r="AFN117" s="26"/>
      <c r="AFO117" s="26"/>
      <c r="AFP117" s="26"/>
      <c r="AFQ117" s="26"/>
      <c r="AFR117" s="26"/>
      <c r="AFS117" s="26"/>
      <c r="AFT117" s="26"/>
      <c r="AFU117" s="26"/>
      <c r="AFV117" s="26"/>
      <c r="AFW117" s="26"/>
      <c r="AFX117" s="26"/>
      <c r="AFY117" s="26"/>
      <c r="AFZ117" s="26"/>
      <c r="AGA117" s="26"/>
      <c r="AGB117" s="26"/>
      <c r="AGC117" s="26"/>
      <c r="AGD117" s="26"/>
      <c r="AGE117" s="26"/>
      <c r="AGF117" s="26"/>
      <c r="AGG117" s="26"/>
      <c r="AGH117" s="26"/>
      <c r="AGI117" s="26"/>
      <c r="AGJ117" s="26"/>
      <c r="AGK117" s="26"/>
      <c r="AGL117" s="26"/>
      <c r="AGM117" s="26"/>
      <c r="AGN117" s="26"/>
      <c r="AGO117" s="26"/>
      <c r="AGP117" s="26"/>
      <c r="AGQ117" s="26"/>
      <c r="AGR117" s="26"/>
      <c r="AGS117" s="26"/>
      <c r="AGT117" s="26"/>
      <c r="AGU117" s="26"/>
      <c r="AGV117" s="26"/>
      <c r="AGW117" s="26"/>
      <c r="AGX117" s="26"/>
      <c r="AGY117" s="26"/>
      <c r="AGZ117" s="26"/>
      <c r="AHA117" s="26"/>
      <c r="AHB117" s="26"/>
      <c r="AHC117" s="26"/>
      <c r="AHD117" s="26"/>
      <c r="AHE117" s="26"/>
      <c r="AHF117" s="26"/>
      <c r="AHG117" s="26"/>
      <c r="AHH117" s="26"/>
      <c r="AHI117" s="26"/>
      <c r="AHJ117" s="26"/>
      <c r="AHK117" s="26"/>
      <c r="AHL117" s="26"/>
      <c r="AHM117" s="26"/>
      <c r="AHN117" s="26"/>
      <c r="AHO117" s="26"/>
      <c r="AHP117" s="26"/>
      <c r="AHQ117" s="26"/>
      <c r="AHR117" s="26"/>
      <c r="AHS117" s="26"/>
      <c r="AHT117" s="26"/>
      <c r="AHU117" s="26"/>
      <c r="AHV117" s="26"/>
      <c r="AHW117" s="26"/>
      <c r="AHX117" s="26"/>
      <c r="AHY117" s="26"/>
      <c r="AHZ117" s="26"/>
      <c r="AIA117" s="26"/>
      <c r="AIB117" s="26"/>
      <c r="AIC117" s="26"/>
      <c r="AID117" s="26"/>
      <c r="AIE117" s="26"/>
      <c r="AIF117" s="26"/>
      <c r="AIG117" s="26"/>
      <c r="AIH117" s="26"/>
      <c r="AII117" s="26"/>
      <c r="AIJ117" s="26"/>
      <c r="AIK117" s="26"/>
      <c r="AIL117" s="26"/>
      <c r="AIM117" s="26"/>
      <c r="AIN117" s="26"/>
      <c r="AIO117" s="26"/>
      <c r="AIP117" s="26"/>
      <c r="AIQ117" s="26"/>
      <c r="AIR117" s="26"/>
      <c r="AIS117" s="26"/>
      <c r="AIT117" s="26"/>
      <c r="AIU117" s="26"/>
      <c r="AIV117" s="26"/>
      <c r="AIW117" s="26"/>
      <c r="AIX117" s="26"/>
      <c r="AIY117" s="26"/>
      <c r="AIZ117" s="26"/>
      <c r="AJA117" s="26"/>
      <c r="AJB117" s="26"/>
      <c r="AJC117" s="26"/>
      <c r="AJD117" s="26"/>
      <c r="AJE117" s="26"/>
      <c r="AJF117" s="26"/>
      <c r="AJG117" s="26"/>
      <c r="AJH117" s="26"/>
      <c r="AJI117" s="26"/>
      <c r="AJJ117" s="26"/>
      <c r="AJK117" s="26"/>
      <c r="AJL117" s="26"/>
      <c r="AJM117" s="26"/>
      <c r="AJN117" s="26"/>
      <c r="AJO117" s="26"/>
      <c r="AJP117" s="26"/>
      <c r="AJQ117" s="26"/>
      <c r="AJR117" s="26"/>
      <c r="AJS117" s="26"/>
      <c r="AJT117" s="26"/>
      <c r="AJU117" s="26"/>
      <c r="AJV117" s="26"/>
      <c r="AJW117" s="26"/>
      <c r="AJX117" s="26"/>
      <c r="AJY117" s="26"/>
      <c r="AJZ117" s="26"/>
      <c r="AKA117" s="26"/>
      <c r="AKB117" s="26"/>
      <c r="AKC117" s="26"/>
      <c r="AKD117" s="26"/>
      <c r="AKE117" s="26"/>
      <c r="AKF117" s="26"/>
      <c r="AKG117" s="26"/>
      <c r="AKH117" s="26"/>
      <c r="AKI117" s="26"/>
      <c r="AKJ117" s="26"/>
      <c r="AKK117" s="26"/>
      <c r="AKL117" s="26"/>
      <c r="AKM117" s="26"/>
      <c r="AKN117" s="26"/>
      <c r="AKO117" s="26"/>
      <c r="AKP117" s="26"/>
      <c r="AKQ117" s="26"/>
      <c r="AKR117" s="26"/>
      <c r="AKS117" s="26"/>
      <c r="AKT117" s="26"/>
      <c r="AKU117" s="26"/>
      <c r="AKV117" s="26"/>
      <c r="AKW117" s="26"/>
      <c r="AKX117" s="26"/>
      <c r="AKY117" s="26"/>
      <c r="AKZ117" s="26"/>
      <c r="ALA117" s="26"/>
      <c r="ALB117" s="26"/>
      <c r="ALC117" s="26"/>
      <c r="ALD117" s="26"/>
      <c r="ALE117" s="26"/>
      <c r="ALF117" s="26"/>
      <c r="ALG117" s="26"/>
      <c r="ALH117" s="26"/>
      <c r="ALI117" s="26"/>
      <c r="ALJ117" s="26"/>
      <c r="ALK117" s="26"/>
      <c r="ALL117" s="26"/>
      <c r="ALM117" s="26"/>
      <c r="ALN117" s="26"/>
      <c r="ALO117" s="26"/>
      <c r="ALP117" s="26"/>
      <c r="ALQ117" s="26"/>
      <c r="ALR117" s="26"/>
      <c r="ALS117" s="26"/>
      <c r="ALT117" s="26"/>
      <c r="ALU117" s="26"/>
      <c r="ALV117" s="26"/>
      <c r="ALW117" s="26"/>
      <c r="ALX117" s="26"/>
      <c r="ALY117" s="26"/>
      <c r="ALZ117" s="26"/>
      <c r="AMA117" s="26"/>
      <c r="AMB117" s="26"/>
      <c r="AMC117" s="26"/>
      <c r="AMD117" s="26"/>
      <c r="AME117" s="26"/>
      <c r="AMF117" s="26"/>
      <c r="AMG117" s="26"/>
      <c r="AMH117" s="26"/>
      <c r="AMI117" s="26"/>
      <c r="AMJ117" s="26"/>
    </row>
    <row r="118" spans="1:1024" hidden="1">
      <c r="A118" s="27">
        <v>1130064</v>
      </c>
      <c r="B118" s="83" t="s">
        <v>215</v>
      </c>
      <c r="C118" s="27">
        <v>120</v>
      </c>
      <c r="D118" s="41">
        <v>1</v>
      </c>
      <c r="E118" s="44">
        <v>1</v>
      </c>
      <c r="F118" s="43" t="s">
        <v>47</v>
      </c>
      <c r="G118" s="10" t="s">
        <v>161</v>
      </c>
    </row>
    <row r="119" spans="1:1024" hidden="1">
      <c r="A119" s="27">
        <v>1130065</v>
      </c>
      <c r="B119" s="83" t="s">
        <v>46</v>
      </c>
      <c r="C119" s="27">
        <v>40</v>
      </c>
      <c r="D119" s="41">
        <v>1</v>
      </c>
      <c r="E119" s="44">
        <v>1</v>
      </c>
      <c r="F119" s="43" t="s">
        <v>47</v>
      </c>
      <c r="G119" s="84" t="s">
        <v>80</v>
      </c>
    </row>
    <row r="120" spans="1:1024" hidden="1">
      <c r="A120" s="27">
        <v>1130066</v>
      </c>
      <c r="B120" s="83" t="s">
        <v>74</v>
      </c>
      <c r="C120" s="27">
        <v>90</v>
      </c>
      <c r="D120" s="41">
        <v>1</v>
      </c>
      <c r="E120" s="44">
        <v>1</v>
      </c>
      <c r="F120" s="43" t="s">
        <v>47</v>
      </c>
      <c r="G120" s="10" t="s">
        <v>75</v>
      </c>
    </row>
    <row r="121" spans="1:1024" hidden="1">
      <c r="A121" s="27">
        <v>1130067</v>
      </c>
      <c r="B121" s="83" t="s">
        <v>92</v>
      </c>
      <c r="C121" s="27">
        <v>20</v>
      </c>
      <c r="D121" s="41">
        <v>1</v>
      </c>
      <c r="E121" s="44">
        <v>1</v>
      </c>
      <c r="F121" s="43" t="s">
        <v>47</v>
      </c>
      <c r="G121" s="10" t="s">
        <v>75</v>
      </c>
    </row>
    <row r="122" spans="1:1024" hidden="1">
      <c r="A122" s="27">
        <v>1130068</v>
      </c>
      <c r="B122" s="83" t="s">
        <v>168</v>
      </c>
      <c r="C122" s="27">
        <v>140</v>
      </c>
      <c r="D122" s="41">
        <v>1</v>
      </c>
      <c r="E122" s="44">
        <v>1</v>
      </c>
      <c r="F122" s="43" t="s">
        <v>47</v>
      </c>
      <c r="G122" s="10" t="s">
        <v>158</v>
      </c>
    </row>
    <row r="123" spans="1:1024" hidden="1">
      <c r="A123" s="27">
        <v>1130069</v>
      </c>
      <c r="B123" s="83" t="s">
        <v>169</v>
      </c>
      <c r="C123" s="27">
        <v>220</v>
      </c>
      <c r="D123" s="41">
        <v>1</v>
      </c>
      <c r="E123" s="44">
        <v>1</v>
      </c>
      <c r="F123" s="43" t="s">
        <v>47</v>
      </c>
      <c r="G123" s="10" t="s">
        <v>75</v>
      </c>
    </row>
    <row r="124" spans="1:1024" hidden="1">
      <c r="A124" s="27">
        <v>1130070</v>
      </c>
      <c r="B124" s="83" t="s">
        <v>173</v>
      </c>
      <c r="C124" s="27">
        <v>100</v>
      </c>
      <c r="D124" s="41">
        <v>1</v>
      </c>
      <c r="E124" s="44">
        <v>1</v>
      </c>
      <c r="F124" s="43" t="s">
        <v>47</v>
      </c>
      <c r="G124" s="10" t="s">
        <v>52</v>
      </c>
    </row>
    <row r="125" spans="1:1024" hidden="1">
      <c r="A125" s="27">
        <v>1130071</v>
      </c>
      <c r="B125" s="83" t="s">
        <v>263</v>
      </c>
      <c r="C125" s="27">
        <v>40</v>
      </c>
      <c r="D125" s="41">
        <v>1</v>
      </c>
      <c r="E125" s="44">
        <v>1</v>
      </c>
      <c r="F125" s="43" t="s">
        <v>47</v>
      </c>
      <c r="G125" s="10" t="s">
        <v>80</v>
      </c>
    </row>
    <row r="126" spans="1:1024" hidden="1">
      <c r="A126" s="27">
        <v>1130072</v>
      </c>
      <c r="B126" s="83" t="s">
        <v>166</v>
      </c>
      <c r="C126" s="27">
        <v>80</v>
      </c>
      <c r="D126" s="41">
        <v>1</v>
      </c>
      <c r="E126" s="44">
        <v>1</v>
      </c>
      <c r="F126" s="43" t="s">
        <v>47</v>
      </c>
      <c r="G126" s="84" t="s">
        <v>52</v>
      </c>
    </row>
    <row r="127" spans="1:1024" s="26" customFormat="1" hidden="1">
      <c r="A127" s="27">
        <v>1130075</v>
      </c>
      <c r="B127" s="83" t="s">
        <v>172</v>
      </c>
      <c r="C127" s="27">
        <v>300</v>
      </c>
      <c r="D127" s="41">
        <v>2</v>
      </c>
      <c r="E127" s="44">
        <v>1</v>
      </c>
      <c r="F127" s="43" t="s">
        <v>47</v>
      </c>
      <c r="G127" s="84" t="s">
        <v>336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  <c r="AMD127" s="1"/>
      <c r="AME127" s="1"/>
      <c r="AMF127" s="1"/>
      <c r="AMG127" s="1"/>
      <c r="AMH127" s="1"/>
      <c r="AMI127" s="1"/>
      <c r="AMJ127" s="1"/>
    </row>
    <row r="128" spans="1:1024" hidden="1">
      <c r="A128" s="27">
        <v>1130076</v>
      </c>
      <c r="B128" s="83" t="s">
        <v>175</v>
      </c>
      <c r="C128" s="27">
        <v>100</v>
      </c>
      <c r="D128" s="41">
        <v>1</v>
      </c>
      <c r="E128" s="44">
        <v>1</v>
      </c>
      <c r="F128" s="43" t="s">
        <v>47</v>
      </c>
      <c r="G128" s="10" t="s">
        <v>66</v>
      </c>
    </row>
    <row r="129" spans="1:1024" s="26" customFormat="1" hidden="1">
      <c r="A129" s="27">
        <v>1130077</v>
      </c>
      <c r="B129" s="83" t="s">
        <v>174</v>
      </c>
      <c r="C129" s="27">
        <v>40</v>
      </c>
      <c r="D129" s="41">
        <v>1</v>
      </c>
      <c r="E129" s="44">
        <v>1</v>
      </c>
      <c r="F129" s="43" t="s">
        <v>47</v>
      </c>
      <c r="G129" s="10" t="s">
        <v>52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/>
      <c r="TN129" s="1"/>
      <c r="TO129" s="1"/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/>
      <c r="UU129" s="1"/>
      <c r="UV129" s="1"/>
      <c r="UW129" s="1"/>
      <c r="UX129" s="1"/>
      <c r="UY129" s="1"/>
      <c r="UZ129" s="1"/>
      <c r="VA129" s="1"/>
      <c r="VB129" s="1"/>
      <c r="VC129" s="1"/>
      <c r="VD129" s="1"/>
      <c r="VE129" s="1"/>
      <c r="VF129" s="1"/>
      <c r="VG129" s="1"/>
      <c r="VH129" s="1"/>
      <c r="VI129" s="1"/>
      <c r="VJ129" s="1"/>
      <c r="VK129" s="1"/>
      <c r="VL129" s="1"/>
      <c r="VM129" s="1"/>
      <c r="VN129" s="1"/>
      <c r="VO129" s="1"/>
      <c r="VP129" s="1"/>
      <c r="VQ129" s="1"/>
      <c r="VR129" s="1"/>
      <c r="VS129" s="1"/>
      <c r="VT129" s="1"/>
      <c r="VU129" s="1"/>
      <c r="VV129" s="1"/>
      <c r="VW129" s="1"/>
      <c r="VX129" s="1"/>
      <c r="VY129" s="1"/>
      <c r="VZ129" s="1"/>
      <c r="WA129" s="1"/>
      <c r="WB129" s="1"/>
      <c r="WC129" s="1"/>
      <c r="WD129" s="1"/>
      <c r="WE129" s="1"/>
      <c r="WF129" s="1"/>
      <c r="WG129" s="1"/>
      <c r="WH129" s="1"/>
      <c r="WI129" s="1"/>
      <c r="WJ129" s="1"/>
      <c r="WK129" s="1"/>
      <c r="WL129" s="1"/>
      <c r="WM129" s="1"/>
      <c r="WN129" s="1"/>
      <c r="WO129" s="1"/>
      <c r="WP129" s="1"/>
      <c r="WQ129" s="1"/>
      <c r="WR129" s="1"/>
      <c r="WS129" s="1"/>
      <c r="WT129" s="1"/>
      <c r="WU129" s="1"/>
      <c r="WV129" s="1"/>
      <c r="WW129" s="1"/>
      <c r="WX129" s="1"/>
      <c r="WY129" s="1"/>
      <c r="WZ129" s="1"/>
      <c r="XA129" s="1"/>
      <c r="XB129" s="1"/>
      <c r="XC129" s="1"/>
      <c r="XD129" s="1"/>
      <c r="XE129" s="1"/>
      <c r="XF129" s="1"/>
      <c r="XG129" s="1"/>
      <c r="XH129" s="1"/>
      <c r="XI129" s="1"/>
      <c r="XJ129" s="1"/>
      <c r="XK129" s="1"/>
      <c r="XL129" s="1"/>
      <c r="XM129" s="1"/>
      <c r="XN129" s="1"/>
      <c r="XO129" s="1"/>
      <c r="XP129" s="1"/>
      <c r="XQ129" s="1"/>
      <c r="XR129" s="1"/>
      <c r="XS129" s="1"/>
      <c r="XT129" s="1"/>
      <c r="XU129" s="1"/>
      <c r="XV129" s="1"/>
      <c r="XW129" s="1"/>
      <c r="XX129" s="1"/>
      <c r="XY129" s="1"/>
      <c r="XZ129" s="1"/>
      <c r="YA129" s="1"/>
      <c r="YB129" s="1"/>
      <c r="YC129" s="1"/>
      <c r="YD129" s="1"/>
      <c r="YE129" s="1"/>
      <c r="YF129" s="1"/>
      <c r="YG129" s="1"/>
      <c r="YH129" s="1"/>
      <c r="YI129" s="1"/>
      <c r="YJ129" s="1"/>
      <c r="YK129" s="1"/>
      <c r="YL129" s="1"/>
      <c r="YM129" s="1"/>
      <c r="YN129" s="1"/>
      <c r="YO129" s="1"/>
      <c r="YP129" s="1"/>
      <c r="YQ129" s="1"/>
      <c r="YR129" s="1"/>
      <c r="YS129" s="1"/>
      <c r="YT129" s="1"/>
      <c r="YU129" s="1"/>
      <c r="YV129" s="1"/>
      <c r="YW129" s="1"/>
      <c r="YX129" s="1"/>
      <c r="YY129" s="1"/>
      <c r="YZ129" s="1"/>
      <c r="ZA129" s="1"/>
      <c r="ZB129" s="1"/>
      <c r="ZC129" s="1"/>
      <c r="ZD129" s="1"/>
      <c r="ZE129" s="1"/>
      <c r="ZF129" s="1"/>
      <c r="ZG129" s="1"/>
      <c r="ZH129" s="1"/>
      <c r="ZI129" s="1"/>
      <c r="ZJ129" s="1"/>
      <c r="ZK129" s="1"/>
      <c r="ZL129" s="1"/>
      <c r="ZM129" s="1"/>
      <c r="ZN129" s="1"/>
      <c r="ZO129" s="1"/>
      <c r="ZP129" s="1"/>
      <c r="ZQ129" s="1"/>
      <c r="ZR129" s="1"/>
      <c r="ZS129" s="1"/>
      <c r="ZT129" s="1"/>
      <c r="ZU129" s="1"/>
      <c r="ZV129" s="1"/>
      <c r="ZW129" s="1"/>
      <c r="ZX129" s="1"/>
      <c r="ZY129" s="1"/>
      <c r="ZZ129" s="1"/>
      <c r="AAA129" s="1"/>
      <c r="AAB129" s="1"/>
      <c r="AAC129" s="1"/>
      <c r="AAD129" s="1"/>
      <c r="AAE129" s="1"/>
      <c r="AAF129" s="1"/>
      <c r="AAG129" s="1"/>
      <c r="AAH129" s="1"/>
      <c r="AAI129" s="1"/>
      <c r="AAJ129" s="1"/>
      <c r="AAK129" s="1"/>
      <c r="AAL129" s="1"/>
      <c r="AAM129" s="1"/>
      <c r="AAN129" s="1"/>
      <c r="AAO129" s="1"/>
      <c r="AAP129" s="1"/>
      <c r="AAQ129" s="1"/>
      <c r="AAR129" s="1"/>
      <c r="AAS129" s="1"/>
      <c r="AAT129" s="1"/>
      <c r="AAU129" s="1"/>
      <c r="AAV129" s="1"/>
      <c r="AAW129" s="1"/>
      <c r="AAX129" s="1"/>
      <c r="AAY129" s="1"/>
      <c r="AAZ129" s="1"/>
      <c r="ABA129" s="1"/>
      <c r="ABB129" s="1"/>
      <c r="ABC129" s="1"/>
      <c r="ABD129" s="1"/>
      <c r="ABE129" s="1"/>
      <c r="ABF129" s="1"/>
      <c r="ABG129" s="1"/>
      <c r="ABH129" s="1"/>
      <c r="ABI129" s="1"/>
      <c r="ABJ129" s="1"/>
      <c r="ABK129" s="1"/>
      <c r="ABL129" s="1"/>
      <c r="ABM129" s="1"/>
      <c r="ABN129" s="1"/>
      <c r="ABO129" s="1"/>
      <c r="ABP129" s="1"/>
      <c r="ABQ129" s="1"/>
      <c r="ABR129" s="1"/>
      <c r="ABS129" s="1"/>
      <c r="ABT129" s="1"/>
      <c r="ABU129" s="1"/>
      <c r="ABV129" s="1"/>
      <c r="ABW129" s="1"/>
      <c r="ABX129" s="1"/>
      <c r="ABY129" s="1"/>
      <c r="ABZ129" s="1"/>
      <c r="ACA129" s="1"/>
      <c r="ACB129" s="1"/>
      <c r="ACC129" s="1"/>
      <c r="ACD129" s="1"/>
      <c r="ACE129" s="1"/>
      <c r="ACF129" s="1"/>
      <c r="ACG129" s="1"/>
      <c r="ACH129" s="1"/>
      <c r="ACI129" s="1"/>
      <c r="ACJ129" s="1"/>
      <c r="ACK129" s="1"/>
      <c r="ACL129" s="1"/>
      <c r="ACM129" s="1"/>
      <c r="ACN129" s="1"/>
      <c r="ACO129" s="1"/>
      <c r="ACP129" s="1"/>
      <c r="ACQ129" s="1"/>
      <c r="ACR129" s="1"/>
      <c r="ACS129" s="1"/>
      <c r="ACT129" s="1"/>
      <c r="ACU129" s="1"/>
      <c r="ACV129" s="1"/>
      <c r="ACW129" s="1"/>
      <c r="ACX129" s="1"/>
      <c r="ACY129" s="1"/>
      <c r="ACZ129" s="1"/>
      <c r="ADA129" s="1"/>
      <c r="ADB129" s="1"/>
      <c r="ADC129" s="1"/>
      <c r="ADD129" s="1"/>
      <c r="ADE129" s="1"/>
      <c r="ADF129" s="1"/>
      <c r="ADG129" s="1"/>
      <c r="ADH129" s="1"/>
      <c r="ADI129" s="1"/>
      <c r="ADJ129" s="1"/>
      <c r="ADK129" s="1"/>
      <c r="ADL129" s="1"/>
      <c r="ADM129" s="1"/>
      <c r="ADN129" s="1"/>
      <c r="ADO129" s="1"/>
      <c r="ADP129" s="1"/>
      <c r="ADQ129" s="1"/>
      <c r="ADR129" s="1"/>
      <c r="ADS129" s="1"/>
      <c r="ADT129" s="1"/>
      <c r="ADU129" s="1"/>
      <c r="ADV129" s="1"/>
      <c r="ADW129" s="1"/>
      <c r="ADX129" s="1"/>
      <c r="ADY129" s="1"/>
      <c r="ADZ129" s="1"/>
      <c r="AEA129" s="1"/>
      <c r="AEB129" s="1"/>
      <c r="AEC129" s="1"/>
      <c r="AED129" s="1"/>
      <c r="AEE129" s="1"/>
      <c r="AEF129" s="1"/>
      <c r="AEG129" s="1"/>
      <c r="AEH129" s="1"/>
      <c r="AEI129" s="1"/>
      <c r="AEJ129" s="1"/>
      <c r="AEK129" s="1"/>
      <c r="AEL129" s="1"/>
      <c r="AEM129" s="1"/>
      <c r="AEN129" s="1"/>
      <c r="AEO129" s="1"/>
      <c r="AEP129" s="1"/>
      <c r="AEQ129" s="1"/>
      <c r="AER129" s="1"/>
      <c r="AES129" s="1"/>
      <c r="AET129" s="1"/>
      <c r="AEU129" s="1"/>
      <c r="AEV129" s="1"/>
      <c r="AEW129" s="1"/>
      <c r="AEX129" s="1"/>
      <c r="AEY129" s="1"/>
      <c r="AEZ129" s="1"/>
      <c r="AFA129" s="1"/>
      <c r="AFB129" s="1"/>
      <c r="AFC129" s="1"/>
      <c r="AFD129" s="1"/>
      <c r="AFE129" s="1"/>
      <c r="AFF129" s="1"/>
      <c r="AFG129" s="1"/>
      <c r="AFH129" s="1"/>
      <c r="AFI129" s="1"/>
      <c r="AFJ129" s="1"/>
      <c r="AFK129" s="1"/>
      <c r="AFL129" s="1"/>
      <c r="AFM129" s="1"/>
      <c r="AFN129" s="1"/>
      <c r="AFO129" s="1"/>
      <c r="AFP129" s="1"/>
      <c r="AFQ129" s="1"/>
      <c r="AFR129" s="1"/>
      <c r="AFS129" s="1"/>
      <c r="AFT129" s="1"/>
      <c r="AFU129" s="1"/>
      <c r="AFV129" s="1"/>
      <c r="AFW129" s="1"/>
      <c r="AFX129" s="1"/>
      <c r="AFY129" s="1"/>
      <c r="AFZ129" s="1"/>
      <c r="AGA129" s="1"/>
      <c r="AGB129" s="1"/>
      <c r="AGC129" s="1"/>
      <c r="AGD129" s="1"/>
      <c r="AGE129" s="1"/>
      <c r="AGF129" s="1"/>
      <c r="AGG129" s="1"/>
      <c r="AGH129" s="1"/>
      <c r="AGI129" s="1"/>
      <c r="AGJ129" s="1"/>
      <c r="AGK129" s="1"/>
      <c r="AGL129" s="1"/>
      <c r="AGM129" s="1"/>
      <c r="AGN129" s="1"/>
      <c r="AGO129" s="1"/>
      <c r="AGP129" s="1"/>
      <c r="AGQ129" s="1"/>
      <c r="AGR129" s="1"/>
      <c r="AGS129" s="1"/>
      <c r="AGT129" s="1"/>
      <c r="AGU129" s="1"/>
      <c r="AGV129" s="1"/>
      <c r="AGW129" s="1"/>
      <c r="AGX129" s="1"/>
      <c r="AGY129" s="1"/>
      <c r="AGZ129" s="1"/>
      <c r="AHA129" s="1"/>
      <c r="AHB129" s="1"/>
      <c r="AHC129" s="1"/>
      <c r="AHD129" s="1"/>
      <c r="AHE129" s="1"/>
      <c r="AHF129" s="1"/>
      <c r="AHG129" s="1"/>
      <c r="AHH129" s="1"/>
      <c r="AHI129" s="1"/>
      <c r="AHJ129" s="1"/>
      <c r="AHK129" s="1"/>
      <c r="AHL129" s="1"/>
      <c r="AHM129" s="1"/>
      <c r="AHN129" s="1"/>
      <c r="AHO129" s="1"/>
      <c r="AHP129" s="1"/>
      <c r="AHQ129" s="1"/>
      <c r="AHR129" s="1"/>
      <c r="AHS129" s="1"/>
      <c r="AHT129" s="1"/>
      <c r="AHU129" s="1"/>
      <c r="AHV129" s="1"/>
      <c r="AHW129" s="1"/>
      <c r="AHX129" s="1"/>
      <c r="AHY129" s="1"/>
      <c r="AHZ129" s="1"/>
      <c r="AIA129" s="1"/>
      <c r="AIB129" s="1"/>
      <c r="AIC129" s="1"/>
      <c r="AID129" s="1"/>
      <c r="AIE129" s="1"/>
      <c r="AIF129" s="1"/>
      <c r="AIG129" s="1"/>
      <c r="AIH129" s="1"/>
      <c r="AII129" s="1"/>
      <c r="AIJ129" s="1"/>
      <c r="AIK129" s="1"/>
      <c r="AIL129" s="1"/>
      <c r="AIM129" s="1"/>
      <c r="AIN129" s="1"/>
      <c r="AIO129" s="1"/>
      <c r="AIP129" s="1"/>
      <c r="AIQ129" s="1"/>
      <c r="AIR129" s="1"/>
      <c r="AIS129" s="1"/>
      <c r="AIT129" s="1"/>
      <c r="AIU129" s="1"/>
      <c r="AIV129" s="1"/>
      <c r="AIW129" s="1"/>
      <c r="AIX129" s="1"/>
      <c r="AIY129" s="1"/>
      <c r="AIZ129" s="1"/>
      <c r="AJA129" s="1"/>
      <c r="AJB129" s="1"/>
      <c r="AJC129" s="1"/>
      <c r="AJD129" s="1"/>
      <c r="AJE129" s="1"/>
      <c r="AJF129" s="1"/>
      <c r="AJG129" s="1"/>
      <c r="AJH129" s="1"/>
      <c r="AJI129" s="1"/>
      <c r="AJJ129" s="1"/>
      <c r="AJK129" s="1"/>
      <c r="AJL129" s="1"/>
      <c r="AJM129" s="1"/>
      <c r="AJN129" s="1"/>
      <c r="AJO129" s="1"/>
      <c r="AJP129" s="1"/>
      <c r="AJQ129" s="1"/>
      <c r="AJR129" s="1"/>
      <c r="AJS129" s="1"/>
      <c r="AJT129" s="1"/>
      <c r="AJU129" s="1"/>
      <c r="AJV129" s="1"/>
      <c r="AJW129" s="1"/>
      <c r="AJX129" s="1"/>
      <c r="AJY129" s="1"/>
      <c r="AJZ129" s="1"/>
      <c r="AKA129" s="1"/>
      <c r="AKB129" s="1"/>
      <c r="AKC129" s="1"/>
      <c r="AKD129" s="1"/>
      <c r="AKE129" s="1"/>
      <c r="AKF129" s="1"/>
      <c r="AKG129" s="1"/>
      <c r="AKH129" s="1"/>
      <c r="AKI129" s="1"/>
      <c r="AKJ129" s="1"/>
      <c r="AKK129" s="1"/>
      <c r="AKL129" s="1"/>
      <c r="AKM129" s="1"/>
      <c r="AKN129" s="1"/>
      <c r="AKO129" s="1"/>
      <c r="AKP129" s="1"/>
      <c r="AKQ129" s="1"/>
      <c r="AKR129" s="1"/>
      <c r="AKS129" s="1"/>
      <c r="AKT129" s="1"/>
      <c r="AKU129" s="1"/>
      <c r="AKV129" s="1"/>
      <c r="AKW129" s="1"/>
      <c r="AKX129" s="1"/>
      <c r="AKY129" s="1"/>
      <c r="AKZ129" s="1"/>
      <c r="ALA129" s="1"/>
      <c r="ALB129" s="1"/>
      <c r="ALC129" s="1"/>
      <c r="ALD129" s="1"/>
      <c r="ALE129" s="1"/>
      <c r="ALF129" s="1"/>
      <c r="ALG129" s="1"/>
      <c r="ALH129" s="1"/>
      <c r="ALI129" s="1"/>
      <c r="ALJ129" s="1"/>
      <c r="ALK129" s="1"/>
      <c r="ALL129" s="1"/>
      <c r="ALM129" s="1"/>
      <c r="ALN129" s="1"/>
      <c r="ALO129" s="1"/>
      <c r="ALP129" s="1"/>
      <c r="ALQ129" s="1"/>
      <c r="ALR129" s="1"/>
      <c r="ALS129" s="1"/>
      <c r="ALT129" s="1"/>
      <c r="ALU129" s="1"/>
      <c r="ALV129" s="1"/>
      <c r="ALW129" s="1"/>
      <c r="ALX129" s="1"/>
      <c r="ALY129" s="1"/>
      <c r="ALZ129" s="1"/>
      <c r="AMA129" s="1"/>
      <c r="AMB129" s="1"/>
      <c r="AMC129" s="1"/>
      <c r="AMD129" s="1"/>
      <c r="AME129" s="1"/>
      <c r="AMF129" s="1"/>
      <c r="AMG129" s="1"/>
      <c r="AMH129" s="1"/>
      <c r="AMI129" s="1"/>
      <c r="AMJ129" s="1"/>
    </row>
    <row r="130" spans="1:1024" hidden="1">
      <c r="A130" s="27">
        <v>1130078</v>
      </c>
      <c r="B130" s="83" t="s">
        <v>179</v>
      </c>
      <c r="C130" s="27">
        <v>50</v>
      </c>
      <c r="D130" s="41">
        <v>1</v>
      </c>
      <c r="E130" s="44">
        <v>1</v>
      </c>
      <c r="F130" s="43" t="s">
        <v>47</v>
      </c>
      <c r="G130" s="10" t="s">
        <v>66</v>
      </c>
    </row>
    <row r="131" spans="1:1024" hidden="1">
      <c r="A131" s="27">
        <v>1130079</v>
      </c>
      <c r="B131" s="83" t="s">
        <v>177</v>
      </c>
      <c r="C131" s="27">
        <v>350</v>
      </c>
      <c r="D131" s="41">
        <v>1</v>
      </c>
      <c r="E131" s="44">
        <v>1</v>
      </c>
      <c r="F131" s="43" t="s">
        <v>47</v>
      </c>
      <c r="G131" s="10" t="s">
        <v>52</v>
      </c>
    </row>
    <row r="132" spans="1:1024" hidden="1">
      <c r="A132" s="27">
        <v>1130080</v>
      </c>
      <c r="B132" s="83" t="s">
        <v>309</v>
      </c>
      <c r="C132" s="27">
        <v>300</v>
      </c>
      <c r="D132" s="41">
        <v>2</v>
      </c>
      <c r="E132" s="27">
        <v>1</v>
      </c>
      <c r="F132" s="46" t="s">
        <v>47</v>
      </c>
      <c r="G132" s="86" t="s">
        <v>98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  <c r="IW132" s="26"/>
      <c r="IX132" s="26"/>
      <c r="IY132" s="26"/>
      <c r="IZ132" s="26"/>
      <c r="JA132" s="26"/>
      <c r="JB132" s="26"/>
      <c r="JC132" s="26"/>
      <c r="JD132" s="26"/>
      <c r="JE132" s="26"/>
      <c r="JF132" s="26"/>
      <c r="JG132" s="26"/>
      <c r="JH132" s="26"/>
      <c r="JI132" s="26"/>
      <c r="JJ132" s="26"/>
      <c r="JK132" s="26"/>
      <c r="JL132" s="26"/>
      <c r="JM132" s="26"/>
      <c r="JN132" s="26"/>
      <c r="JO132" s="26"/>
      <c r="JP132" s="26"/>
      <c r="JQ132" s="26"/>
      <c r="JR132" s="26"/>
      <c r="JS132" s="26"/>
      <c r="JT132" s="26"/>
      <c r="JU132" s="26"/>
      <c r="JV132" s="26"/>
      <c r="JW132" s="26"/>
      <c r="JX132" s="26"/>
      <c r="JY132" s="26"/>
      <c r="JZ132" s="26"/>
      <c r="KA132" s="26"/>
      <c r="KB132" s="26"/>
      <c r="KC132" s="26"/>
      <c r="KD132" s="26"/>
      <c r="KE132" s="26"/>
      <c r="KF132" s="26"/>
      <c r="KG132" s="26"/>
      <c r="KH132" s="26"/>
      <c r="KI132" s="26"/>
      <c r="KJ132" s="26"/>
      <c r="KK132" s="26"/>
      <c r="KL132" s="26"/>
      <c r="KM132" s="26"/>
      <c r="KN132" s="26"/>
      <c r="KO132" s="26"/>
      <c r="KP132" s="26"/>
      <c r="KQ132" s="26"/>
      <c r="KR132" s="26"/>
      <c r="KS132" s="26"/>
      <c r="KT132" s="26"/>
      <c r="KU132" s="26"/>
      <c r="KV132" s="26"/>
      <c r="KW132" s="26"/>
      <c r="KX132" s="26"/>
      <c r="KY132" s="26"/>
      <c r="KZ132" s="26"/>
      <c r="LA132" s="26"/>
      <c r="LB132" s="26"/>
      <c r="LC132" s="26"/>
      <c r="LD132" s="26"/>
      <c r="LE132" s="26"/>
      <c r="LF132" s="26"/>
      <c r="LG132" s="26"/>
      <c r="LH132" s="26"/>
      <c r="LI132" s="26"/>
      <c r="LJ132" s="26"/>
      <c r="LK132" s="26"/>
      <c r="LL132" s="26"/>
      <c r="LM132" s="26"/>
      <c r="LN132" s="26"/>
      <c r="LO132" s="26"/>
      <c r="LP132" s="26"/>
      <c r="LQ132" s="26"/>
      <c r="LR132" s="26"/>
      <c r="LS132" s="26"/>
      <c r="LT132" s="26"/>
      <c r="LU132" s="26"/>
      <c r="LV132" s="26"/>
      <c r="LW132" s="26"/>
      <c r="LX132" s="26"/>
      <c r="LY132" s="26"/>
      <c r="LZ132" s="26"/>
      <c r="MA132" s="26"/>
      <c r="MB132" s="26"/>
      <c r="MC132" s="26"/>
      <c r="MD132" s="26"/>
      <c r="ME132" s="26"/>
      <c r="MF132" s="26"/>
      <c r="MG132" s="26"/>
      <c r="MH132" s="26"/>
      <c r="MI132" s="26"/>
      <c r="MJ132" s="26"/>
      <c r="MK132" s="26"/>
      <c r="ML132" s="26"/>
      <c r="MM132" s="26"/>
      <c r="MN132" s="26"/>
      <c r="MO132" s="26"/>
      <c r="MP132" s="26"/>
      <c r="MQ132" s="26"/>
      <c r="MR132" s="26"/>
      <c r="MS132" s="26"/>
      <c r="MT132" s="26"/>
      <c r="MU132" s="26"/>
      <c r="MV132" s="26"/>
      <c r="MW132" s="26"/>
      <c r="MX132" s="26"/>
      <c r="MY132" s="26"/>
      <c r="MZ132" s="26"/>
      <c r="NA132" s="26"/>
      <c r="NB132" s="26"/>
      <c r="NC132" s="26"/>
      <c r="ND132" s="26"/>
      <c r="NE132" s="26"/>
      <c r="NF132" s="26"/>
      <c r="NG132" s="26"/>
      <c r="NH132" s="26"/>
      <c r="NI132" s="26"/>
      <c r="NJ132" s="26"/>
      <c r="NK132" s="26"/>
      <c r="NL132" s="26"/>
      <c r="NM132" s="26"/>
      <c r="NN132" s="26"/>
      <c r="NO132" s="26"/>
      <c r="NP132" s="26"/>
      <c r="NQ132" s="26"/>
      <c r="NR132" s="26"/>
      <c r="NS132" s="26"/>
      <c r="NT132" s="26"/>
      <c r="NU132" s="26"/>
      <c r="NV132" s="26"/>
      <c r="NW132" s="26"/>
      <c r="NX132" s="26"/>
      <c r="NY132" s="26"/>
      <c r="NZ132" s="26"/>
      <c r="OA132" s="26"/>
      <c r="OB132" s="26"/>
      <c r="OC132" s="26"/>
      <c r="OD132" s="26"/>
      <c r="OE132" s="26"/>
      <c r="OF132" s="26"/>
      <c r="OG132" s="26"/>
      <c r="OH132" s="26"/>
      <c r="OI132" s="26"/>
      <c r="OJ132" s="26"/>
      <c r="OK132" s="26"/>
      <c r="OL132" s="26"/>
      <c r="OM132" s="26"/>
      <c r="ON132" s="26"/>
      <c r="OO132" s="26"/>
      <c r="OP132" s="26"/>
      <c r="OQ132" s="26"/>
      <c r="OR132" s="26"/>
      <c r="OS132" s="26"/>
      <c r="OT132" s="26"/>
      <c r="OU132" s="26"/>
      <c r="OV132" s="26"/>
      <c r="OW132" s="26"/>
      <c r="OX132" s="26"/>
      <c r="OY132" s="26"/>
      <c r="OZ132" s="26"/>
      <c r="PA132" s="26"/>
      <c r="PB132" s="26"/>
      <c r="PC132" s="26"/>
      <c r="PD132" s="26"/>
      <c r="PE132" s="26"/>
      <c r="PF132" s="26"/>
      <c r="PG132" s="26"/>
      <c r="PH132" s="26"/>
      <c r="PI132" s="26"/>
      <c r="PJ132" s="26"/>
      <c r="PK132" s="26"/>
      <c r="PL132" s="26"/>
      <c r="PM132" s="26"/>
      <c r="PN132" s="26"/>
      <c r="PO132" s="26"/>
      <c r="PP132" s="26"/>
      <c r="PQ132" s="26"/>
      <c r="PR132" s="26"/>
      <c r="PS132" s="26"/>
      <c r="PT132" s="26"/>
      <c r="PU132" s="26"/>
      <c r="PV132" s="26"/>
      <c r="PW132" s="26"/>
      <c r="PX132" s="26"/>
      <c r="PY132" s="26"/>
      <c r="PZ132" s="26"/>
      <c r="QA132" s="26"/>
      <c r="QB132" s="26"/>
      <c r="QC132" s="26"/>
      <c r="QD132" s="26"/>
      <c r="QE132" s="26"/>
      <c r="QF132" s="26"/>
      <c r="QG132" s="26"/>
      <c r="QH132" s="26"/>
      <c r="QI132" s="26"/>
      <c r="QJ132" s="26"/>
      <c r="QK132" s="26"/>
      <c r="QL132" s="26"/>
      <c r="QM132" s="26"/>
      <c r="QN132" s="26"/>
      <c r="QO132" s="26"/>
      <c r="QP132" s="26"/>
      <c r="QQ132" s="26"/>
      <c r="QR132" s="26"/>
      <c r="QS132" s="26"/>
      <c r="QT132" s="26"/>
      <c r="QU132" s="26"/>
      <c r="QV132" s="26"/>
      <c r="QW132" s="26"/>
      <c r="QX132" s="26"/>
      <c r="QY132" s="26"/>
      <c r="QZ132" s="26"/>
      <c r="RA132" s="26"/>
      <c r="RB132" s="26"/>
      <c r="RC132" s="26"/>
      <c r="RD132" s="26"/>
      <c r="RE132" s="26"/>
      <c r="RF132" s="26"/>
      <c r="RG132" s="26"/>
      <c r="RH132" s="26"/>
      <c r="RI132" s="26"/>
      <c r="RJ132" s="26"/>
      <c r="RK132" s="26"/>
      <c r="RL132" s="26"/>
      <c r="RM132" s="26"/>
      <c r="RN132" s="26"/>
      <c r="RO132" s="26"/>
      <c r="RP132" s="26"/>
      <c r="RQ132" s="26"/>
      <c r="RR132" s="26"/>
      <c r="RS132" s="26"/>
      <c r="RT132" s="26"/>
      <c r="RU132" s="26"/>
      <c r="RV132" s="26"/>
      <c r="RW132" s="26"/>
      <c r="RX132" s="26"/>
      <c r="RY132" s="26"/>
      <c r="RZ132" s="26"/>
      <c r="SA132" s="26"/>
      <c r="SB132" s="26"/>
      <c r="SC132" s="26"/>
      <c r="SD132" s="26"/>
      <c r="SE132" s="26"/>
      <c r="SF132" s="26"/>
      <c r="SG132" s="26"/>
      <c r="SH132" s="26"/>
      <c r="SI132" s="26"/>
      <c r="SJ132" s="26"/>
      <c r="SK132" s="26"/>
      <c r="SL132" s="26"/>
      <c r="SM132" s="26"/>
      <c r="SN132" s="26"/>
      <c r="SO132" s="26"/>
      <c r="SP132" s="26"/>
      <c r="SQ132" s="26"/>
      <c r="SR132" s="26"/>
      <c r="SS132" s="26"/>
      <c r="ST132" s="26"/>
      <c r="SU132" s="26"/>
      <c r="SV132" s="26"/>
      <c r="SW132" s="26"/>
      <c r="SX132" s="26"/>
      <c r="SY132" s="26"/>
      <c r="SZ132" s="26"/>
      <c r="TA132" s="26"/>
      <c r="TB132" s="26"/>
      <c r="TC132" s="26"/>
      <c r="TD132" s="26"/>
      <c r="TE132" s="26"/>
      <c r="TF132" s="26"/>
      <c r="TG132" s="26"/>
      <c r="TH132" s="26"/>
      <c r="TI132" s="26"/>
      <c r="TJ132" s="26"/>
      <c r="TK132" s="26"/>
      <c r="TL132" s="26"/>
      <c r="TM132" s="26"/>
      <c r="TN132" s="26"/>
      <c r="TO132" s="26"/>
      <c r="TP132" s="26"/>
      <c r="TQ132" s="26"/>
      <c r="TR132" s="26"/>
      <c r="TS132" s="26"/>
      <c r="TT132" s="26"/>
      <c r="TU132" s="26"/>
      <c r="TV132" s="26"/>
      <c r="TW132" s="26"/>
      <c r="TX132" s="26"/>
      <c r="TY132" s="26"/>
      <c r="TZ132" s="26"/>
      <c r="UA132" s="26"/>
      <c r="UB132" s="26"/>
      <c r="UC132" s="26"/>
      <c r="UD132" s="26"/>
      <c r="UE132" s="26"/>
      <c r="UF132" s="26"/>
      <c r="UG132" s="26"/>
      <c r="UH132" s="26"/>
      <c r="UI132" s="26"/>
      <c r="UJ132" s="26"/>
      <c r="UK132" s="26"/>
      <c r="UL132" s="26"/>
      <c r="UM132" s="26"/>
      <c r="UN132" s="26"/>
      <c r="UO132" s="26"/>
      <c r="UP132" s="26"/>
      <c r="UQ132" s="26"/>
      <c r="UR132" s="26"/>
      <c r="US132" s="26"/>
      <c r="UT132" s="26"/>
      <c r="UU132" s="26"/>
      <c r="UV132" s="26"/>
      <c r="UW132" s="26"/>
      <c r="UX132" s="26"/>
      <c r="UY132" s="26"/>
      <c r="UZ132" s="26"/>
      <c r="VA132" s="26"/>
      <c r="VB132" s="26"/>
      <c r="VC132" s="26"/>
      <c r="VD132" s="26"/>
      <c r="VE132" s="26"/>
      <c r="VF132" s="26"/>
      <c r="VG132" s="26"/>
      <c r="VH132" s="26"/>
      <c r="VI132" s="26"/>
      <c r="VJ132" s="26"/>
      <c r="VK132" s="26"/>
      <c r="VL132" s="26"/>
      <c r="VM132" s="26"/>
      <c r="VN132" s="26"/>
      <c r="VO132" s="26"/>
      <c r="VP132" s="26"/>
      <c r="VQ132" s="26"/>
      <c r="VR132" s="26"/>
      <c r="VS132" s="26"/>
      <c r="VT132" s="26"/>
      <c r="VU132" s="26"/>
      <c r="VV132" s="26"/>
      <c r="VW132" s="26"/>
      <c r="VX132" s="26"/>
      <c r="VY132" s="26"/>
      <c r="VZ132" s="26"/>
      <c r="WA132" s="26"/>
      <c r="WB132" s="26"/>
      <c r="WC132" s="26"/>
      <c r="WD132" s="26"/>
      <c r="WE132" s="26"/>
      <c r="WF132" s="26"/>
      <c r="WG132" s="26"/>
      <c r="WH132" s="26"/>
      <c r="WI132" s="26"/>
      <c r="WJ132" s="26"/>
      <c r="WK132" s="26"/>
      <c r="WL132" s="26"/>
      <c r="WM132" s="26"/>
      <c r="WN132" s="26"/>
      <c r="WO132" s="26"/>
      <c r="WP132" s="26"/>
      <c r="WQ132" s="26"/>
      <c r="WR132" s="26"/>
      <c r="WS132" s="26"/>
      <c r="WT132" s="26"/>
      <c r="WU132" s="26"/>
      <c r="WV132" s="26"/>
      <c r="WW132" s="26"/>
      <c r="WX132" s="26"/>
      <c r="WY132" s="26"/>
      <c r="WZ132" s="26"/>
      <c r="XA132" s="26"/>
      <c r="XB132" s="26"/>
      <c r="XC132" s="26"/>
      <c r="XD132" s="26"/>
      <c r="XE132" s="26"/>
      <c r="XF132" s="26"/>
      <c r="XG132" s="26"/>
      <c r="XH132" s="26"/>
      <c r="XI132" s="26"/>
      <c r="XJ132" s="26"/>
      <c r="XK132" s="26"/>
      <c r="XL132" s="26"/>
      <c r="XM132" s="26"/>
      <c r="XN132" s="26"/>
      <c r="XO132" s="26"/>
      <c r="XP132" s="26"/>
      <c r="XQ132" s="26"/>
      <c r="XR132" s="26"/>
      <c r="XS132" s="26"/>
      <c r="XT132" s="26"/>
      <c r="XU132" s="26"/>
      <c r="XV132" s="26"/>
      <c r="XW132" s="26"/>
      <c r="XX132" s="26"/>
      <c r="XY132" s="26"/>
      <c r="XZ132" s="26"/>
      <c r="YA132" s="26"/>
      <c r="YB132" s="26"/>
      <c r="YC132" s="26"/>
      <c r="YD132" s="26"/>
      <c r="YE132" s="26"/>
      <c r="YF132" s="26"/>
      <c r="YG132" s="26"/>
      <c r="YH132" s="26"/>
      <c r="YI132" s="26"/>
      <c r="YJ132" s="26"/>
      <c r="YK132" s="26"/>
      <c r="YL132" s="26"/>
      <c r="YM132" s="26"/>
      <c r="YN132" s="26"/>
      <c r="YO132" s="26"/>
      <c r="YP132" s="26"/>
      <c r="YQ132" s="26"/>
      <c r="YR132" s="26"/>
      <c r="YS132" s="26"/>
      <c r="YT132" s="26"/>
      <c r="YU132" s="26"/>
      <c r="YV132" s="26"/>
      <c r="YW132" s="26"/>
      <c r="YX132" s="26"/>
      <c r="YY132" s="26"/>
      <c r="YZ132" s="26"/>
      <c r="ZA132" s="26"/>
      <c r="ZB132" s="26"/>
      <c r="ZC132" s="26"/>
      <c r="ZD132" s="26"/>
      <c r="ZE132" s="26"/>
      <c r="ZF132" s="26"/>
      <c r="ZG132" s="26"/>
      <c r="ZH132" s="26"/>
      <c r="ZI132" s="26"/>
      <c r="ZJ132" s="26"/>
      <c r="ZK132" s="26"/>
      <c r="ZL132" s="26"/>
      <c r="ZM132" s="26"/>
      <c r="ZN132" s="26"/>
      <c r="ZO132" s="26"/>
      <c r="ZP132" s="26"/>
      <c r="ZQ132" s="26"/>
      <c r="ZR132" s="26"/>
      <c r="ZS132" s="26"/>
      <c r="ZT132" s="26"/>
      <c r="ZU132" s="26"/>
      <c r="ZV132" s="26"/>
      <c r="ZW132" s="26"/>
      <c r="ZX132" s="26"/>
      <c r="ZY132" s="26"/>
      <c r="ZZ132" s="26"/>
      <c r="AAA132" s="26"/>
      <c r="AAB132" s="26"/>
      <c r="AAC132" s="26"/>
      <c r="AAD132" s="26"/>
      <c r="AAE132" s="26"/>
      <c r="AAF132" s="26"/>
      <c r="AAG132" s="26"/>
      <c r="AAH132" s="26"/>
      <c r="AAI132" s="26"/>
      <c r="AAJ132" s="26"/>
      <c r="AAK132" s="26"/>
      <c r="AAL132" s="26"/>
      <c r="AAM132" s="26"/>
      <c r="AAN132" s="26"/>
      <c r="AAO132" s="26"/>
      <c r="AAP132" s="26"/>
      <c r="AAQ132" s="26"/>
      <c r="AAR132" s="26"/>
      <c r="AAS132" s="26"/>
      <c r="AAT132" s="26"/>
      <c r="AAU132" s="26"/>
      <c r="AAV132" s="26"/>
      <c r="AAW132" s="26"/>
      <c r="AAX132" s="26"/>
      <c r="AAY132" s="26"/>
      <c r="AAZ132" s="26"/>
      <c r="ABA132" s="26"/>
      <c r="ABB132" s="26"/>
      <c r="ABC132" s="26"/>
      <c r="ABD132" s="26"/>
      <c r="ABE132" s="26"/>
      <c r="ABF132" s="26"/>
      <c r="ABG132" s="26"/>
      <c r="ABH132" s="26"/>
      <c r="ABI132" s="26"/>
      <c r="ABJ132" s="26"/>
      <c r="ABK132" s="26"/>
      <c r="ABL132" s="26"/>
      <c r="ABM132" s="26"/>
      <c r="ABN132" s="26"/>
      <c r="ABO132" s="26"/>
      <c r="ABP132" s="26"/>
      <c r="ABQ132" s="26"/>
      <c r="ABR132" s="26"/>
      <c r="ABS132" s="26"/>
      <c r="ABT132" s="26"/>
      <c r="ABU132" s="26"/>
      <c r="ABV132" s="26"/>
      <c r="ABW132" s="26"/>
      <c r="ABX132" s="26"/>
      <c r="ABY132" s="26"/>
      <c r="ABZ132" s="26"/>
      <c r="ACA132" s="26"/>
      <c r="ACB132" s="26"/>
      <c r="ACC132" s="26"/>
      <c r="ACD132" s="26"/>
      <c r="ACE132" s="26"/>
      <c r="ACF132" s="26"/>
      <c r="ACG132" s="26"/>
      <c r="ACH132" s="26"/>
      <c r="ACI132" s="26"/>
      <c r="ACJ132" s="26"/>
      <c r="ACK132" s="26"/>
      <c r="ACL132" s="26"/>
      <c r="ACM132" s="26"/>
      <c r="ACN132" s="26"/>
      <c r="ACO132" s="26"/>
      <c r="ACP132" s="26"/>
      <c r="ACQ132" s="26"/>
      <c r="ACR132" s="26"/>
      <c r="ACS132" s="26"/>
      <c r="ACT132" s="26"/>
      <c r="ACU132" s="26"/>
      <c r="ACV132" s="26"/>
      <c r="ACW132" s="26"/>
      <c r="ACX132" s="26"/>
      <c r="ACY132" s="26"/>
      <c r="ACZ132" s="26"/>
      <c r="ADA132" s="26"/>
      <c r="ADB132" s="26"/>
      <c r="ADC132" s="26"/>
      <c r="ADD132" s="26"/>
      <c r="ADE132" s="26"/>
      <c r="ADF132" s="26"/>
      <c r="ADG132" s="26"/>
      <c r="ADH132" s="26"/>
      <c r="ADI132" s="26"/>
      <c r="ADJ132" s="26"/>
      <c r="ADK132" s="26"/>
      <c r="ADL132" s="26"/>
      <c r="ADM132" s="26"/>
      <c r="ADN132" s="26"/>
      <c r="ADO132" s="26"/>
      <c r="ADP132" s="26"/>
      <c r="ADQ132" s="26"/>
      <c r="ADR132" s="26"/>
      <c r="ADS132" s="26"/>
      <c r="ADT132" s="26"/>
      <c r="ADU132" s="26"/>
      <c r="ADV132" s="26"/>
      <c r="ADW132" s="26"/>
      <c r="ADX132" s="26"/>
      <c r="ADY132" s="26"/>
      <c r="ADZ132" s="26"/>
      <c r="AEA132" s="26"/>
      <c r="AEB132" s="26"/>
      <c r="AEC132" s="26"/>
      <c r="AED132" s="26"/>
      <c r="AEE132" s="26"/>
      <c r="AEF132" s="26"/>
      <c r="AEG132" s="26"/>
      <c r="AEH132" s="26"/>
      <c r="AEI132" s="26"/>
      <c r="AEJ132" s="26"/>
      <c r="AEK132" s="26"/>
      <c r="AEL132" s="26"/>
      <c r="AEM132" s="26"/>
      <c r="AEN132" s="26"/>
      <c r="AEO132" s="26"/>
      <c r="AEP132" s="26"/>
      <c r="AEQ132" s="26"/>
      <c r="AER132" s="26"/>
      <c r="AES132" s="26"/>
      <c r="AET132" s="26"/>
      <c r="AEU132" s="26"/>
      <c r="AEV132" s="26"/>
      <c r="AEW132" s="26"/>
      <c r="AEX132" s="26"/>
      <c r="AEY132" s="26"/>
      <c r="AEZ132" s="26"/>
      <c r="AFA132" s="26"/>
      <c r="AFB132" s="26"/>
      <c r="AFC132" s="26"/>
      <c r="AFD132" s="26"/>
      <c r="AFE132" s="26"/>
      <c r="AFF132" s="26"/>
      <c r="AFG132" s="26"/>
      <c r="AFH132" s="26"/>
      <c r="AFI132" s="26"/>
      <c r="AFJ132" s="26"/>
      <c r="AFK132" s="26"/>
      <c r="AFL132" s="26"/>
      <c r="AFM132" s="26"/>
      <c r="AFN132" s="26"/>
      <c r="AFO132" s="26"/>
      <c r="AFP132" s="26"/>
      <c r="AFQ132" s="26"/>
      <c r="AFR132" s="26"/>
      <c r="AFS132" s="26"/>
      <c r="AFT132" s="26"/>
      <c r="AFU132" s="26"/>
      <c r="AFV132" s="26"/>
      <c r="AFW132" s="26"/>
      <c r="AFX132" s="26"/>
      <c r="AFY132" s="26"/>
      <c r="AFZ132" s="26"/>
      <c r="AGA132" s="26"/>
      <c r="AGB132" s="26"/>
      <c r="AGC132" s="26"/>
      <c r="AGD132" s="26"/>
      <c r="AGE132" s="26"/>
      <c r="AGF132" s="26"/>
      <c r="AGG132" s="26"/>
      <c r="AGH132" s="26"/>
      <c r="AGI132" s="26"/>
      <c r="AGJ132" s="26"/>
      <c r="AGK132" s="26"/>
      <c r="AGL132" s="26"/>
      <c r="AGM132" s="26"/>
      <c r="AGN132" s="26"/>
      <c r="AGO132" s="26"/>
      <c r="AGP132" s="26"/>
      <c r="AGQ132" s="26"/>
      <c r="AGR132" s="26"/>
      <c r="AGS132" s="26"/>
      <c r="AGT132" s="26"/>
      <c r="AGU132" s="26"/>
      <c r="AGV132" s="26"/>
      <c r="AGW132" s="26"/>
      <c r="AGX132" s="26"/>
      <c r="AGY132" s="26"/>
      <c r="AGZ132" s="26"/>
      <c r="AHA132" s="26"/>
      <c r="AHB132" s="26"/>
      <c r="AHC132" s="26"/>
      <c r="AHD132" s="26"/>
      <c r="AHE132" s="26"/>
      <c r="AHF132" s="26"/>
      <c r="AHG132" s="26"/>
      <c r="AHH132" s="26"/>
      <c r="AHI132" s="26"/>
      <c r="AHJ132" s="26"/>
      <c r="AHK132" s="26"/>
      <c r="AHL132" s="26"/>
      <c r="AHM132" s="26"/>
      <c r="AHN132" s="26"/>
      <c r="AHO132" s="26"/>
      <c r="AHP132" s="26"/>
      <c r="AHQ132" s="26"/>
      <c r="AHR132" s="26"/>
      <c r="AHS132" s="26"/>
      <c r="AHT132" s="26"/>
      <c r="AHU132" s="26"/>
      <c r="AHV132" s="26"/>
      <c r="AHW132" s="26"/>
      <c r="AHX132" s="26"/>
      <c r="AHY132" s="26"/>
      <c r="AHZ132" s="26"/>
      <c r="AIA132" s="26"/>
      <c r="AIB132" s="26"/>
      <c r="AIC132" s="26"/>
      <c r="AID132" s="26"/>
      <c r="AIE132" s="26"/>
      <c r="AIF132" s="26"/>
      <c r="AIG132" s="26"/>
      <c r="AIH132" s="26"/>
      <c r="AII132" s="26"/>
      <c r="AIJ132" s="26"/>
      <c r="AIK132" s="26"/>
      <c r="AIL132" s="26"/>
      <c r="AIM132" s="26"/>
      <c r="AIN132" s="26"/>
      <c r="AIO132" s="26"/>
      <c r="AIP132" s="26"/>
      <c r="AIQ132" s="26"/>
      <c r="AIR132" s="26"/>
      <c r="AIS132" s="26"/>
      <c r="AIT132" s="26"/>
      <c r="AIU132" s="26"/>
      <c r="AIV132" s="26"/>
      <c r="AIW132" s="26"/>
      <c r="AIX132" s="26"/>
      <c r="AIY132" s="26"/>
      <c r="AIZ132" s="26"/>
      <c r="AJA132" s="26"/>
      <c r="AJB132" s="26"/>
      <c r="AJC132" s="26"/>
      <c r="AJD132" s="26"/>
      <c r="AJE132" s="26"/>
      <c r="AJF132" s="26"/>
      <c r="AJG132" s="26"/>
      <c r="AJH132" s="26"/>
      <c r="AJI132" s="26"/>
      <c r="AJJ132" s="26"/>
      <c r="AJK132" s="26"/>
      <c r="AJL132" s="26"/>
      <c r="AJM132" s="26"/>
      <c r="AJN132" s="26"/>
      <c r="AJO132" s="26"/>
      <c r="AJP132" s="26"/>
      <c r="AJQ132" s="26"/>
      <c r="AJR132" s="26"/>
      <c r="AJS132" s="26"/>
      <c r="AJT132" s="26"/>
      <c r="AJU132" s="26"/>
      <c r="AJV132" s="26"/>
      <c r="AJW132" s="26"/>
      <c r="AJX132" s="26"/>
      <c r="AJY132" s="26"/>
      <c r="AJZ132" s="26"/>
      <c r="AKA132" s="26"/>
      <c r="AKB132" s="26"/>
      <c r="AKC132" s="26"/>
      <c r="AKD132" s="26"/>
      <c r="AKE132" s="26"/>
      <c r="AKF132" s="26"/>
      <c r="AKG132" s="26"/>
      <c r="AKH132" s="26"/>
      <c r="AKI132" s="26"/>
      <c r="AKJ132" s="26"/>
      <c r="AKK132" s="26"/>
      <c r="AKL132" s="26"/>
      <c r="AKM132" s="26"/>
      <c r="AKN132" s="26"/>
      <c r="AKO132" s="26"/>
      <c r="AKP132" s="26"/>
      <c r="AKQ132" s="26"/>
      <c r="AKR132" s="26"/>
      <c r="AKS132" s="26"/>
      <c r="AKT132" s="26"/>
      <c r="AKU132" s="26"/>
      <c r="AKV132" s="26"/>
      <c r="AKW132" s="26"/>
      <c r="AKX132" s="26"/>
      <c r="AKY132" s="26"/>
      <c r="AKZ132" s="26"/>
      <c r="ALA132" s="26"/>
      <c r="ALB132" s="26"/>
      <c r="ALC132" s="26"/>
      <c r="ALD132" s="26"/>
      <c r="ALE132" s="26"/>
      <c r="ALF132" s="26"/>
      <c r="ALG132" s="26"/>
      <c r="ALH132" s="26"/>
      <c r="ALI132" s="26"/>
      <c r="ALJ132" s="26"/>
      <c r="ALK132" s="26"/>
      <c r="ALL132" s="26"/>
      <c r="ALM132" s="26"/>
      <c r="ALN132" s="26"/>
      <c r="ALO132" s="26"/>
      <c r="ALP132" s="26"/>
      <c r="ALQ132" s="26"/>
      <c r="ALR132" s="26"/>
      <c r="ALS132" s="26"/>
      <c r="ALT132" s="26"/>
      <c r="ALU132" s="26"/>
      <c r="ALV132" s="26"/>
      <c r="ALW132" s="26"/>
      <c r="ALX132" s="26"/>
      <c r="ALY132" s="26"/>
      <c r="ALZ132" s="26"/>
      <c r="AMA132" s="26"/>
      <c r="AMB132" s="26"/>
      <c r="AMC132" s="26"/>
      <c r="AMD132" s="26"/>
      <c r="AME132" s="26"/>
      <c r="AMF132" s="26"/>
      <c r="AMG132" s="26"/>
      <c r="AMH132" s="26"/>
      <c r="AMI132" s="26"/>
      <c r="AMJ132" s="26"/>
    </row>
    <row r="133" spans="1:1024" hidden="1">
      <c r="A133" s="27">
        <v>1130082</v>
      </c>
      <c r="B133" s="83" t="s">
        <v>371</v>
      </c>
      <c r="C133" s="27">
        <v>80</v>
      </c>
      <c r="D133" s="41">
        <v>1</v>
      </c>
      <c r="E133" s="27">
        <v>1</v>
      </c>
      <c r="F133" s="46" t="s">
        <v>47</v>
      </c>
      <c r="G133" s="86" t="s">
        <v>372</v>
      </c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  <c r="IW133" s="26"/>
      <c r="IX133" s="26"/>
      <c r="IY133" s="26"/>
      <c r="IZ133" s="26"/>
      <c r="JA133" s="26"/>
      <c r="JB133" s="26"/>
      <c r="JC133" s="26"/>
      <c r="JD133" s="26"/>
      <c r="JE133" s="26"/>
      <c r="JF133" s="26"/>
      <c r="JG133" s="26"/>
      <c r="JH133" s="26"/>
      <c r="JI133" s="26"/>
      <c r="JJ133" s="26"/>
      <c r="JK133" s="26"/>
      <c r="JL133" s="26"/>
      <c r="JM133" s="26"/>
      <c r="JN133" s="26"/>
      <c r="JO133" s="26"/>
      <c r="JP133" s="26"/>
      <c r="JQ133" s="26"/>
      <c r="JR133" s="26"/>
      <c r="JS133" s="26"/>
      <c r="JT133" s="26"/>
      <c r="JU133" s="26"/>
      <c r="JV133" s="26"/>
      <c r="JW133" s="26"/>
      <c r="JX133" s="26"/>
      <c r="JY133" s="26"/>
      <c r="JZ133" s="26"/>
      <c r="KA133" s="26"/>
      <c r="KB133" s="26"/>
      <c r="KC133" s="26"/>
      <c r="KD133" s="26"/>
      <c r="KE133" s="26"/>
      <c r="KF133" s="26"/>
      <c r="KG133" s="26"/>
      <c r="KH133" s="26"/>
      <c r="KI133" s="26"/>
      <c r="KJ133" s="26"/>
      <c r="KK133" s="26"/>
      <c r="KL133" s="26"/>
      <c r="KM133" s="26"/>
      <c r="KN133" s="26"/>
      <c r="KO133" s="26"/>
      <c r="KP133" s="26"/>
      <c r="KQ133" s="26"/>
      <c r="KR133" s="26"/>
      <c r="KS133" s="26"/>
      <c r="KT133" s="26"/>
      <c r="KU133" s="26"/>
      <c r="KV133" s="26"/>
      <c r="KW133" s="26"/>
      <c r="KX133" s="26"/>
      <c r="KY133" s="26"/>
      <c r="KZ133" s="26"/>
      <c r="LA133" s="26"/>
      <c r="LB133" s="26"/>
      <c r="LC133" s="26"/>
      <c r="LD133" s="26"/>
      <c r="LE133" s="26"/>
      <c r="LF133" s="26"/>
      <c r="LG133" s="26"/>
      <c r="LH133" s="26"/>
      <c r="LI133" s="26"/>
      <c r="LJ133" s="26"/>
      <c r="LK133" s="26"/>
      <c r="LL133" s="26"/>
      <c r="LM133" s="26"/>
      <c r="LN133" s="26"/>
      <c r="LO133" s="26"/>
      <c r="LP133" s="26"/>
      <c r="LQ133" s="26"/>
      <c r="LR133" s="26"/>
      <c r="LS133" s="26"/>
      <c r="LT133" s="26"/>
      <c r="LU133" s="26"/>
      <c r="LV133" s="26"/>
      <c r="LW133" s="26"/>
      <c r="LX133" s="26"/>
      <c r="LY133" s="26"/>
      <c r="LZ133" s="26"/>
      <c r="MA133" s="26"/>
      <c r="MB133" s="26"/>
      <c r="MC133" s="26"/>
      <c r="MD133" s="26"/>
      <c r="ME133" s="26"/>
      <c r="MF133" s="26"/>
      <c r="MG133" s="26"/>
      <c r="MH133" s="26"/>
      <c r="MI133" s="26"/>
      <c r="MJ133" s="26"/>
      <c r="MK133" s="26"/>
      <c r="ML133" s="26"/>
      <c r="MM133" s="26"/>
      <c r="MN133" s="26"/>
      <c r="MO133" s="26"/>
      <c r="MP133" s="26"/>
      <c r="MQ133" s="26"/>
      <c r="MR133" s="26"/>
      <c r="MS133" s="26"/>
      <c r="MT133" s="26"/>
      <c r="MU133" s="26"/>
      <c r="MV133" s="26"/>
      <c r="MW133" s="26"/>
      <c r="MX133" s="26"/>
      <c r="MY133" s="26"/>
      <c r="MZ133" s="26"/>
      <c r="NA133" s="26"/>
      <c r="NB133" s="26"/>
      <c r="NC133" s="26"/>
      <c r="ND133" s="26"/>
      <c r="NE133" s="26"/>
      <c r="NF133" s="26"/>
      <c r="NG133" s="26"/>
      <c r="NH133" s="26"/>
      <c r="NI133" s="26"/>
      <c r="NJ133" s="26"/>
      <c r="NK133" s="26"/>
      <c r="NL133" s="26"/>
      <c r="NM133" s="26"/>
      <c r="NN133" s="26"/>
      <c r="NO133" s="26"/>
      <c r="NP133" s="26"/>
      <c r="NQ133" s="26"/>
      <c r="NR133" s="26"/>
      <c r="NS133" s="26"/>
      <c r="NT133" s="26"/>
      <c r="NU133" s="26"/>
      <c r="NV133" s="26"/>
      <c r="NW133" s="26"/>
      <c r="NX133" s="26"/>
      <c r="NY133" s="26"/>
      <c r="NZ133" s="26"/>
      <c r="OA133" s="26"/>
      <c r="OB133" s="26"/>
      <c r="OC133" s="26"/>
      <c r="OD133" s="26"/>
      <c r="OE133" s="26"/>
      <c r="OF133" s="26"/>
      <c r="OG133" s="26"/>
      <c r="OH133" s="26"/>
      <c r="OI133" s="26"/>
      <c r="OJ133" s="26"/>
      <c r="OK133" s="26"/>
      <c r="OL133" s="26"/>
      <c r="OM133" s="26"/>
      <c r="ON133" s="26"/>
      <c r="OO133" s="26"/>
      <c r="OP133" s="26"/>
      <c r="OQ133" s="26"/>
      <c r="OR133" s="26"/>
      <c r="OS133" s="26"/>
      <c r="OT133" s="26"/>
      <c r="OU133" s="26"/>
      <c r="OV133" s="26"/>
      <c r="OW133" s="26"/>
      <c r="OX133" s="26"/>
      <c r="OY133" s="26"/>
      <c r="OZ133" s="26"/>
      <c r="PA133" s="26"/>
      <c r="PB133" s="26"/>
      <c r="PC133" s="26"/>
      <c r="PD133" s="26"/>
      <c r="PE133" s="26"/>
      <c r="PF133" s="26"/>
      <c r="PG133" s="26"/>
      <c r="PH133" s="26"/>
      <c r="PI133" s="26"/>
      <c r="PJ133" s="26"/>
      <c r="PK133" s="26"/>
      <c r="PL133" s="26"/>
      <c r="PM133" s="26"/>
      <c r="PN133" s="26"/>
      <c r="PO133" s="26"/>
      <c r="PP133" s="26"/>
      <c r="PQ133" s="26"/>
      <c r="PR133" s="26"/>
      <c r="PS133" s="26"/>
      <c r="PT133" s="26"/>
      <c r="PU133" s="26"/>
      <c r="PV133" s="26"/>
      <c r="PW133" s="26"/>
      <c r="PX133" s="26"/>
      <c r="PY133" s="26"/>
      <c r="PZ133" s="26"/>
      <c r="QA133" s="26"/>
      <c r="QB133" s="26"/>
      <c r="QC133" s="26"/>
      <c r="QD133" s="26"/>
      <c r="QE133" s="26"/>
      <c r="QF133" s="26"/>
      <c r="QG133" s="26"/>
      <c r="QH133" s="26"/>
      <c r="QI133" s="26"/>
      <c r="QJ133" s="26"/>
      <c r="QK133" s="26"/>
      <c r="QL133" s="26"/>
      <c r="QM133" s="26"/>
      <c r="QN133" s="26"/>
      <c r="QO133" s="26"/>
      <c r="QP133" s="26"/>
      <c r="QQ133" s="26"/>
      <c r="QR133" s="26"/>
      <c r="QS133" s="26"/>
      <c r="QT133" s="26"/>
      <c r="QU133" s="26"/>
      <c r="QV133" s="26"/>
      <c r="QW133" s="26"/>
      <c r="QX133" s="26"/>
      <c r="QY133" s="26"/>
      <c r="QZ133" s="26"/>
      <c r="RA133" s="26"/>
      <c r="RB133" s="26"/>
      <c r="RC133" s="26"/>
      <c r="RD133" s="26"/>
      <c r="RE133" s="26"/>
      <c r="RF133" s="26"/>
      <c r="RG133" s="26"/>
      <c r="RH133" s="26"/>
      <c r="RI133" s="26"/>
      <c r="RJ133" s="26"/>
      <c r="RK133" s="26"/>
      <c r="RL133" s="26"/>
      <c r="RM133" s="26"/>
      <c r="RN133" s="26"/>
      <c r="RO133" s="26"/>
      <c r="RP133" s="26"/>
      <c r="RQ133" s="26"/>
      <c r="RR133" s="26"/>
      <c r="RS133" s="26"/>
      <c r="RT133" s="26"/>
      <c r="RU133" s="26"/>
      <c r="RV133" s="26"/>
      <c r="RW133" s="26"/>
      <c r="RX133" s="26"/>
      <c r="RY133" s="26"/>
      <c r="RZ133" s="26"/>
      <c r="SA133" s="26"/>
      <c r="SB133" s="26"/>
      <c r="SC133" s="26"/>
      <c r="SD133" s="26"/>
      <c r="SE133" s="26"/>
      <c r="SF133" s="26"/>
      <c r="SG133" s="26"/>
      <c r="SH133" s="26"/>
      <c r="SI133" s="26"/>
      <c r="SJ133" s="26"/>
      <c r="SK133" s="26"/>
      <c r="SL133" s="26"/>
      <c r="SM133" s="26"/>
      <c r="SN133" s="26"/>
      <c r="SO133" s="26"/>
      <c r="SP133" s="26"/>
      <c r="SQ133" s="26"/>
      <c r="SR133" s="26"/>
      <c r="SS133" s="26"/>
      <c r="ST133" s="26"/>
      <c r="SU133" s="26"/>
      <c r="SV133" s="26"/>
      <c r="SW133" s="26"/>
      <c r="SX133" s="26"/>
      <c r="SY133" s="26"/>
      <c r="SZ133" s="26"/>
      <c r="TA133" s="26"/>
      <c r="TB133" s="26"/>
      <c r="TC133" s="26"/>
      <c r="TD133" s="26"/>
      <c r="TE133" s="26"/>
      <c r="TF133" s="26"/>
      <c r="TG133" s="26"/>
      <c r="TH133" s="26"/>
      <c r="TI133" s="26"/>
      <c r="TJ133" s="26"/>
      <c r="TK133" s="26"/>
      <c r="TL133" s="26"/>
      <c r="TM133" s="26"/>
      <c r="TN133" s="26"/>
      <c r="TO133" s="26"/>
      <c r="TP133" s="26"/>
      <c r="TQ133" s="26"/>
      <c r="TR133" s="26"/>
      <c r="TS133" s="26"/>
      <c r="TT133" s="26"/>
      <c r="TU133" s="26"/>
      <c r="TV133" s="26"/>
      <c r="TW133" s="26"/>
      <c r="TX133" s="26"/>
      <c r="TY133" s="26"/>
      <c r="TZ133" s="26"/>
      <c r="UA133" s="26"/>
      <c r="UB133" s="26"/>
      <c r="UC133" s="26"/>
      <c r="UD133" s="26"/>
      <c r="UE133" s="26"/>
      <c r="UF133" s="26"/>
      <c r="UG133" s="26"/>
      <c r="UH133" s="26"/>
      <c r="UI133" s="26"/>
      <c r="UJ133" s="26"/>
      <c r="UK133" s="26"/>
      <c r="UL133" s="26"/>
      <c r="UM133" s="26"/>
      <c r="UN133" s="26"/>
      <c r="UO133" s="26"/>
      <c r="UP133" s="26"/>
      <c r="UQ133" s="26"/>
      <c r="UR133" s="26"/>
      <c r="US133" s="26"/>
      <c r="UT133" s="26"/>
      <c r="UU133" s="26"/>
      <c r="UV133" s="26"/>
      <c r="UW133" s="26"/>
      <c r="UX133" s="26"/>
      <c r="UY133" s="26"/>
      <c r="UZ133" s="26"/>
      <c r="VA133" s="26"/>
      <c r="VB133" s="26"/>
      <c r="VC133" s="26"/>
      <c r="VD133" s="26"/>
      <c r="VE133" s="26"/>
      <c r="VF133" s="26"/>
      <c r="VG133" s="26"/>
      <c r="VH133" s="26"/>
      <c r="VI133" s="26"/>
      <c r="VJ133" s="26"/>
      <c r="VK133" s="26"/>
      <c r="VL133" s="26"/>
      <c r="VM133" s="26"/>
      <c r="VN133" s="26"/>
      <c r="VO133" s="26"/>
      <c r="VP133" s="26"/>
      <c r="VQ133" s="26"/>
      <c r="VR133" s="26"/>
      <c r="VS133" s="26"/>
      <c r="VT133" s="26"/>
      <c r="VU133" s="26"/>
      <c r="VV133" s="26"/>
      <c r="VW133" s="26"/>
      <c r="VX133" s="26"/>
      <c r="VY133" s="26"/>
      <c r="VZ133" s="26"/>
      <c r="WA133" s="26"/>
      <c r="WB133" s="26"/>
      <c r="WC133" s="26"/>
      <c r="WD133" s="26"/>
      <c r="WE133" s="26"/>
      <c r="WF133" s="26"/>
      <c r="WG133" s="26"/>
      <c r="WH133" s="26"/>
      <c r="WI133" s="26"/>
      <c r="WJ133" s="26"/>
      <c r="WK133" s="26"/>
      <c r="WL133" s="26"/>
      <c r="WM133" s="26"/>
      <c r="WN133" s="26"/>
      <c r="WO133" s="26"/>
      <c r="WP133" s="26"/>
      <c r="WQ133" s="26"/>
      <c r="WR133" s="26"/>
      <c r="WS133" s="26"/>
      <c r="WT133" s="26"/>
      <c r="WU133" s="26"/>
      <c r="WV133" s="26"/>
      <c r="WW133" s="26"/>
      <c r="WX133" s="26"/>
      <c r="WY133" s="26"/>
      <c r="WZ133" s="26"/>
      <c r="XA133" s="26"/>
      <c r="XB133" s="26"/>
      <c r="XC133" s="26"/>
      <c r="XD133" s="26"/>
      <c r="XE133" s="26"/>
      <c r="XF133" s="26"/>
      <c r="XG133" s="26"/>
      <c r="XH133" s="26"/>
      <c r="XI133" s="26"/>
      <c r="XJ133" s="26"/>
      <c r="XK133" s="26"/>
      <c r="XL133" s="26"/>
      <c r="XM133" s="26"/>
      <c r="XN133" s="26"/>
      <c r="XO133" s="26"/>
      <c r="XP133" s="26"/>
      <c r="XQ133" s="26"/>
      <c r="XR133" s="26"/>
      <c r="XS133" s="26"/>
      <c r="XT133" s="26"/>
      <c r="XU133" s="26"/>
      <c r="XV133" s="26"/>
      <c r="XW133" s="26"/>
      <c r="XX133" s="26"/>
      <c r="XY133" s="26"/>
      <c r="XZ133" s="26"/>
      <c r="YA133" s="26"/>
      <c r="YB133" s="26"/>
      <c r="YC133" s="26"/>
      <c r="YD133" s="26"/>
      <c r="YE133" s="26"/>
      <c r="YF133" s="26"/>
      <c r="YG133" s="26"/>
      <c r="YH133" s="26"/>
      <c r="YI133" s="26"/>
      <c r="YJ133" s="26"/>
      <c r="YK133" s="26"/>
      <c r="YL133" s="26"/>
      <c r="YM133" s="26"/>
      <c r="YN133" s="26"/>
      <c r="YO133" s="26"/>
      <c r="YP133" s="26"/>
      <c r="YQ133" s="26"/>
      <c r="YR133" s="26"/>
      <c r="YS133" s="26"/>
      <c r="YT133" s="26"/>
      <c r="YU133" s="26"/>
      <c r="YV133" s="26"/>
      <c r="YW133" s="26"/>
      <c r="YX133" s="26"/>
      <c r="YY133" s="26"/>
      <c r="YZ133" s="26"/>
      <c r="ZA133" s="26"/>
      <c r="ZB133" s="26"/>
      <c r="ZC133" s="26"/>
      <c r="ZD133" s="26"/>
      <c r="ZE133" s="26"/>
      <c r="ZF133" s="26"/>
      <c r="ZG133" s="26"/>
      <c r="ZH133" s="26"/>
      <c r="ZI133" s="26"/>
      <c r="ZJ133" s="26"/>
      <c r="ZK133" s="26"/>
      <c r="ZL133" s="26"/>
      <c r="ZM133" s="26"/>
      <c r="ZN133" s="26"/>
      <c r="ZO133" s="26"/>
      <c r="ZP133" s="26"/>
      <c r="ZQ133" s="26"/>
      <c r="ZR133" s="26"/>
      <c r="ZS133" s="26"/>
      <c r="ZT133" s="26"/>
      <c r="ZU133" s="26"/>
      <c r="ZV133" s="26"/>
      <c r="ZW133" s="26"/>
      <c r="ZX133" s="26"/>
      <c r="ZY133" s="26"/>
      <c r="ZZ133" s="26"/>
      <c r="AAA133" s="26"/>
      <c r="AAB133" s="26"/>
      <c r="AAC133" s="26"/>
      <c r="AAD133" s="26"/>
      <c r="AAE133" s="26"/>
      <c r="AAF133" s="26"/>
      <c r="AAG133" s="26"/>
      <c r="AAH133" s="26"/>
      <c r="AAI133" s="26"/>
      <c r="AAJ133" s="26"/>
      <c r="AAK133" s="26"/>
      <c r="AAL133" s="26"/>
      <c r="AAM133" s="26"/>
      <c r="AAN133" s="26"/>
      <c r="AAO133" s="26"/>
      <c r="AAP133" s="26"/>
      <c r="AAQ133" s="26"/>
      <c r="AAR133" s="26"/>
      <c r="AAS133" s="26"/>
      <c r="AAT133" s="26"/>
      <c r="AAU133" s="26"/>
      <c r="AAV133" s="26"/>
      <c r="AAW133" s="26"/>
      <c r="AAX133" s="26"/>
      <c r="AAY133" s="26"/>
      <c r="AAZ133" s="26"/>
      <c r="ABA133" s="26"/>
      <c r="ABB133" s="26"/>
      <c r="ABC133" s="26"/>
      <c r="ABD133" s="26"/>
      <c r="ABE133" s="26"/>
      <c r="ABF133" s="26"/>
      <c r="ABG133" s="26"/>
      <c r="ABH133" s="26"/>
      <c r="ABI133" s="26"/>
      <c r="ABJ133" s="26"/>
      <c r="ABK133" s="26"/>
      <c r="ABL133" s="26"/>
      <c r="ABM133" s="26"/>
      <c r="ABN133" s="26"/>
      <c r="ABO133" s="26"/>
      <c r="ABP133" s="26"/>
      <c r="ABQ133" s="26"/>
      <c r="ABR133" s="26"/>
      <c r="ABS133" s="26"/>
      <c r="ABT133" s="26"/>
      <c r="ABU133" s="26"/>
      <c r="ABV133" s="26"/>
      <c r="ABW133" s="26"/>
      <c r="ABX133" s="26"/>
      <c r="ABY133" s="26"/>
      <c r="ABZ133" s="26"/>
      <c r="ACA133" s="26"/>
      <c r="ACB133" s="26"/>
      <c r="ACC133" s="26"/>
      <c r="ACD133" s="26"/>
      <c r="ACE133" s="26"/>
      <c r="ACF133" s="26"/>
      <c r="ACG133" s="26"/>
      <c r="ACH133" s="26"/>
      <c r="ACI133" s="26"/>
      <c r="ACJ133" s="26"/>
      <c r="ACK133" s="26"/>
      <c r="ACL133" s="26"/>
      <c r="ACM133" s="26"/>
      <c r="ACN133" s="26"/>
      <c r="ACO133" s="26"/>
      <c r="ACP133" s="26"/>
      <c r="ACQ133" s="26"/>
      <c r="ACR133" s="26"/>
      <c r="ACS133" s="26"/>
      <c r="ACT133" s="26"/>
      <c r="ACU133" s="26"/>
      <c r="ACV133" s="26"/>
      <c r="ACW133" s="26"/>
      <c r="ACX133" s="26"/>
      <c r="ACY133" s="26"/>
      <c r="ACZ133" s="26"/>
      <c r="ADA133" s="26"/>
      <c r="ADB133" s="26"/>
      <c r="ADC133" s="26"/>
      <c r="ADD133" s="26"/>
      <c r="ADE133" s="26"/>
      <c r="ADF133" s="26"/>
      <c r="ADG133" s="26"/>
      <c r="ADH133" s="26"/>
      <c r="ADI133" s="26"/>
      <c r="ADJ133" s="26"/>
      <c r="ADK133" s="26"/>
      <c r="ADL133" s="26"/>
      <c r="ADM133" s="26"/>
      <c r="ADN133" s="26"/>
      <c r="ADO133" s="26"/>
      <c r="ADP133" s="26"/>
      <c r="ADQ133" s="26"/>
      <c r="ADR133" s="26"/>
      <c r="ADS133" s="26"/>
      <c r="ADT133" s="26"/>
      <c r="ADU133" s="26"/>
      <c r="ADV133" s="26"/>
      <c r="ADW133" s="26"/>
      <c r="ADX133" s="26"/>
      <c r="ADY133" s="26"/>
      <c r="ADZ133" s="26"/>
      <c r="AEA133" s="26"/>
      <c r="AEB133" s="26"/>
      <c r="AEC133" s="26"/>
      <c r="AED133" s="26"/>
      <c r="AEE133" s="26"/>
      <c r="AEF133" s="26"/>
      <c r="AEG133" s="26"/>
      <c r="AEH133" s="26"/>
      <c r="AEI133" s="26"/>
      <c r="AEJ133" s="26"/>
      <c r="AEK133" s="26"/>
      <c r="AEL133" s="26"/>
      <c r="AEM133" s="26"/>
      <c r="AEN133" s="26"/>
      <c r="AEO133" s="26"/>
      <c r="AEP133" s="26"/>
      <c r="AEQ133" s="26"/>
      <c r="AER133" s="26"/>
      <c r="AES133" s="26"/>
      <c r="AET133" s="26"/>
      <c r="AEU133" s="26"/>
      <c r="AEV133" s="26"/>
      <c r="AEW133" s="26"/>
      <c r="AEX133" s="26"/>
      <c r="AEY133" s="26"/>
      <c r="AEZ133" s="26"/>
      <c r="AFA133" s="26"/>
      <c r="AFB133" s="26"/>
      <c r="AFC133" s="26"/>
      <c r="AFD133" s="26"/>
      <c r="AFE133" s="26"/>
      <c r="AFF133" s="26"/>
      <c r="AFG133" s="26"/>
      <c r="AFH133" s="26"/>
      <c r="AFI133" s="26"/>
      <c r="AFJ133" s="26"/>
      <c r="AFK133" s="26"/>
      <c r="AFL133" s="26"/>
      <c r="AFM133" s="26"/>
      <c r="AFN133" s="26"/>
      <c r="AFO133" s="26"/>
      <c r="AFP133" s="26"/>
      <c r="AFQ133" s="26"/>
      <c r="AFR133" s="26"/>
      <c r="AFS133" s="26"/>
      <c r="AFT133" s="26"/>
      <c r="AFU133" s="26"/>
      <c r="AFV133" s="26"/>
      <c r="AFW133" s="26"/>
      <c r="AFX133" s="26"/>
      <c r="AFY133" s="26"/>
      <c r="AFZ133" s="26"/>
      <c r="AGA133" s="26"/>
      <c r="AGB133" s="26"/>
      <c r="AGC133" s="26"/>
      <c r="AGD133" s="26"/>
      <c r="AGE133" s="26"/>
      <c r="AGF133" s="26"/>
      <c r="AGG133" s="26"/>
      <c r="AGH133" s="26"/>
      <c r="AGI133" s="26"/>
      <c r="AGJ133" s="26"/>
      <c r="AGK133" s="26"/>
      <c r="AGL133" s="26"/>
      <c r="AGM133" s="26"/>
      <c r="AGN133" s="26"/>
      <c r="AGO133" s="26"/>
      <c r="AGP133" s="26"/>
      <c r="AGQ133" s="26"/>
      <c r="AGR133" s="26"/>
      <c r="AGS133" s="26"/>
      <c r="AGT133" s="26"/>
      <c r="AGU133" s="26"/>
      <c r="AGV133" s="26"/>
      <c r="AGW133" s="26"/>
      <c r="AGX133" s="26"/>
      <c r="AGY133" s="26"/>
      <c r="AGZ133" s="26"/>
      <c r="AHA133" s="26"/>
      <c r="AHB133" s="26"/>
      <c r="AHC133" s="26"/>
      <c r="AHD133" s="26"/>
      <c r="AHE133" s="26"/>
      <c r="AHF133" s="26"/>
      <c r="AHG133" s="26"/>
      <c r="AHH133" s="26"/>
      <c r="AHI133" s="26"/>
      <c r="AHJ133" s="26"/>
      <c r="AHK133" s="26"/>
      <c r="AHL133" s="26"/>
      <c r="AHM133" s="26"/>
      <c r="AHN133" s="26"/>
      <c r="AHO133" s="26"/>
      <c r="AHP133" s="26"/>
      <c r="AHQ133" s="26"/>
      <c r="AHR133" s="26"/>
      <c r="AHS133" s="26"/>
      <c r="AHT133" s="26"/>
      <c r="AHU133" s="26"/>
      <c r="AHV133" s="26"/>
      <c r="AHW133" s="26"/>
      <c r="AHX133" s="26"/>
      <c r="AHY133" s="26"/>
      <c r="AHZ133" s="26"/>
      <c r="AIA133" s="26"/>
      <c r="AIB133" s="26"/>
      <c r="AIC133" s="26"/>
      <c r="AID133" s="26"/>
      <c r="AIE133" s="26"/>
      <c r="AIF133" s="26"/>
      <c r="AIG133" s="26"/>
      <c r="AIH133" s="26"/>
      <c r="AII133" s="26"/>
      <c r="AIJ133" s="26"/>
      <c r="AIK133" s="26"/>
      <c r="AIL133" s="26"/>
      <c r="AIM133" s="26"/>
      <c r="AIN133" s="26"/>
      <c r="AIO133" s="26"/>
      <c r="AIP133" s="26"/>
      <c r="AIQ133" s="26"/>
      <c r="AIR133" s="26"/>
      <c r="AIS133" s="26"/>
      <c r="AIT133" s="26"/>
      <c r="AIU133" s="26"/>
      <c r="AIV133" s="26"/>
      <c r="AIW133" s="26"/>
      <c r="AIX133" s="26"/>
      <c r="AIY133" s="26"/>
      <c r="AIZ133" s="26"/>
      <c r="AJA133" s="26"/>
      <c r="AJB133" s="26"/>
      <c r="AJC133" s="26"/>
      <c r="AJD133" s="26"/>
      <c r="AJE133" s="26"/>
      <c r="AJF133" s="26"/>
      <c r="AJG133" s="26"/>
      <c r="AJH133" s="26"/>
      <c r="AJI133" s="26"/>
      <c r="AJJ133" s="26"/>
      <c r="AJK133" s="26"/>
      <c r="AJL133" s="26"/>
      <c r="AJM133" s="26"/>
      <c r="AJN133" s="26"/>
      <c r="AJO133" s="26"/>
      <c r="AJP133" s="26"/>
      <c r="AJQ133" s="26"/>
      <c r="AJR133" s="26"/>
      <c r="AJS133" s="26"/>
      <c r="AJT133" s="26"/>
      <c r="AJU133" s="26"/>
      <c r="AJV133" s="26"/>
      <c r="AJW133" s="26"/>
      <c r="AJX133" s="26"/>
      <c r="AJY133" s="26"/>
      <c r="AJZ133" s="26"/>
      <c r="AKA133" s="26"/>
      <c r="AKB133" s="26"/>
      <c r="AKC133" s="26"/>
      <c r="AKD133" s="26"/>
      <c r="AKE133" s="26"/>
      <c r="AKF133" s="26"/>
      <c r="AKG133" s="26"/>
      <c r="AKH133" s="26"/>
      <c r="AKI133" s="26"/>
      <c r="AKJ133" s="26"/>
      <c r="AKK133" s="26"/>
      <c r="AKL133" s="26"/>
      <c r="AKM133" s="26"/>
      <c r="AKN133" s="26"/>
      <c r="AKO133" s="26"/>
      <c r="AKP133" s="26"/>
      <c r="AKQ133" s="26"/>
      <c r="AKR133" s="26"/>
      <c r="AKS133" s="26"/>
      <c r="AKT133" s="26"/>
      <c r="AKU133" s="26"/>
      <c r="AKV133" s="26"/>
      <c r="AKW133" s="26"/>
      <c r="AKX133" s="26"/>
      <c r="AKY133" s="26"/>
      <c r="AKZ133" s="26"/>
      <c r="ALA133" s="26"/>
      <c r="ALB133" s="26"/>
      <c r="ALC133" s="26"/>
      <c r="ALD133" s="26"/>
      <c r="ALE133" s="26"/>
      <c r="ALF133" s="26"/>
      <c r="ALG133" s="26"/>
      <c r="ALH133" s="26"/>
      <c r="ALI133" s="26"/>
      <c r="ALJ133" s="26"/>
      <c r="ALK133" s="26"/>
      <c r="ALL133" s="26"/>
      <c r="ALM133" s="26"/>
      <c r="ALN133" s="26"/>
      <c r="ALO133" s="26"/>
      <c r="ALP133" s="26"/>
      <c r="ALQ133" s="26"/>
      <c r="ALR133" s="26"/>
      <c r="ALS133" s="26"/>
      <c r="ALT133" s="26"/>
      <c r="ALU133" s="26"/>
      <c r="ALV133" s="26"/>
      <c r="ALW133" s="26"/>
      <c r="ALX133" s="26"/>
      <c r="ALY133" s="26"/>
      <c r="ALZ133" s="26"/>
      <c r="AMA133" s="26"/>
      <c r="AMB133" s="26"/>
      <c r="AMC133" s="26"/>
      <c r="AMD133" s="26"/>
      <c r="AME133" s="26"/>
      <c r="AMF133" s="26"/>
      <c r="AMG133" s="26"/>
      <c r="AMH133" s="26"/>
      <c r="AMI133" s="26"/>
      <c r="AMJ133" s="26"/>
    </row>
    <row r="134" spans="1:1024" s="26" customFormat="1" hidden="1">
      <c r="A134" s="27">
        <v>1130085</v>
      </c>
      <c r="B134" s="83" t="s">
        <v>184</v>
      </c>
      <c r="C134" s="27">
        <v>100</v>
      </c>
      <c r="D134" s="41">
        <v>2</v>
      </c>
      <c r="E134" s="44">
        <v>1</v>
      </c>
      <c r="F134" s="43" t="s">
        <v>47</v>
      </c>
      <c r="G134" s="84" t="s">
        <v>264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  <c r="UU134" s="1"/>
      <c r="UV134" s="1"/>
      <c r="UW134" s="1"/>
      <c r="UX134" s="1"/>
      <c r="UY134" s="1"/>
      <c r="UZ134" s="1"/>
      <c r="VA134" s="1"/>
      <c r="VB134" s="1"/>
      <c r="VC134" s="1"/>
      <c r="VD134" s="1"/>
      <c r="VE134" s="1"/>
      <c r="VF134" s="1"/>
      <c r="VG134" s="1"/>
      <c r="VH134" s="1"/>
      <c r="VI134" s="1"/>
      <c r="VJ134" s="1"/>
      <c r="VK134" s="1"/>
      <c r="VL134" s="1"/>
      <c r="VM134" s="1"/>
      <c r="VN134" s="1"/>
      <c r="VO134" s="1"/>
      <c r="VP134" s="1"/>
      <c r="VQ134" s="1"/>
      <c r="VR134" s="1"/>
      <c r="VS134" s="1"/>
      <c r="VT134" s="1"/>
      <c r="VU134" s="1"/>
      <c r="VV134" s="1"/>
      <c r="VW134" s="1"/>
      <c r="VX134" s="1"/>
      <c r="VY134" s="1"/>
      <c r="VZ134" s="1"/>
      <c r="WA134" s="1"/>
      <c r="WB134" s="1"/>
      <c r="WC134" s="1"/>
      <c r="WD134" s="1"/>
      <c r="WE134" s="1"/>
      <c r="WF134" s="1"/>
      <c r="WG134" s="1"/>
      <c r="WH134" s="1"/>
      <c r="WI134" s="1"/>
      <c r="WJ134" s="1"/>
      <c r="WK134" s="1"/>
      <c r="WL134" s="1"/>
      <c r="WM134" s="1"/>
      <c r="WN134" s="1"/>
      <c r="WO134" s="1"/>
      <c r="WP134" s="1"/>
      <c r="WQ134" s="1"/>
      <c r="WR134" s="1"/>
      <c r="WS134" s="1"/>
      <c r="WT134" s="1"/>
      <c r="WU134" s="1"/>
      <c r="WV134" s="1"/>
      <c r="WW134" s="1"/>
      <c r="WX134" s="1"/>
      <c r="WY134" s="1"/>
      <c r="WZ134" s="1"/>
      <c r="XA134" s="1"/>
      <c r="XB134" s="1"/>
      <c r="XC134" s="1"/>
      <c r="XD134" s="1"/>
      <c r="XE134" s="1"/>
      <c r="XF134" s="1"/>
      <c r="XG134" s="1"/>
      <c r="XH134" s="1"/>
      <c r="XI134" s="1"/>
      <c r="XJ134" s="1"/>
      <c r="XK134" s="1"/>
      <c r="XL134" s="1"/>
      <c r="XM134" s="1"/>
      <c r="XN134" s="1"/>
      <c r="XO134" s="1"/>
      <c r="XP134" s="1"/>
      <c r="XQ134" s="1"/>
      <c r="XR134" s="1"/>
      <c r="XS134" s="1"/>
      <c r="XT134" s="1"/>
      <c r="XU134" s="1"/>
      <c r="XV134" s="1"/>
      <c r="XW134" s="1"/>
      <c r="XX134" s="1"/>
      <c r="XY134" s="1"/>
      <c r="XZ134" s="1"/>
      <c r="YA134" s="1"/>
      <c r="YB134" s="1"/>
      <c r="YC134" s="1"/>
      <c r="YD134" s="1"/>
      <c r="YE134" s="1"/>
      <c r="YF134" s="1"/>
      <c r="YG134" s="1"/>
      <c r="YH134" s="1"/>
      <c r="YI134" s="1"/>
      <c r="YJ134" s="1"/>
      <c r="YK134" s="1"/>
      <c r="YL134" s="1"/>
      <c r="YM134" s="1"/>
      <c r="YN134" s="1"/>
      <c r="YO134" s="1"/>
      <c r="YP134" s="1"/>
      <c r="YQ134" s="1"/>
      <c r="YR134" s="1"/>
      <c r="YS134" s="1"/>
      <c r="YT134" s="1"/>
      <c r="YU134" s="1"/>
      <c r="YV134" s="1"/>
      <c r="YW134" s="1"/>
      <c r="YX134" s="1"/>
      <c r="YY134" s="1"/>
      <c r="YZ134" s="1"/>
      <c r="ZA134" s="1"/>
      <c r="ZB134" s="1"/>
      <c r="ZC134" s="1"/>
      <c r="ZD134" s="1"/>
      <c r="ZE134" s="1"/>
      <c r="ZF134" s="1"/>
      <c r="ZG134" s="1"/>
      <c r="ZH134" s="1"/>
      <c r="ZI134" s="1"/>
      <c r="ZJ134" s="1"/>
      <c r="ZK134" s="1"/>
      <c r="ZL134" s="1"/>
      <c r="ZM134" s="1"/>
      <c r="ZN134" s="1"/>
      <c r="ZO134" s="1"/>
      <c r="ZP134" s="1"/>
      <c r="ZQ134" s="1"/>
      <c r="ZR134" s="1"/>
      <c r="ZS134" s="1"/>
      <c r="ZT134" s="1"/>
      <c r="ZU134" s="1"/>
      <c r="ZV134" s="1"/>
      <c r="ZW134" s="1"/>
      <c r="ZX134" s="1"/>
      <c r="ZY134" s="1"/>
      <c r="ZZ134" s="1"/>
      <c r="AAA134" s="1"/>
      <c r="AAB134" s="1"/>
      <c r="AAC134" s="1"/>
      <c r="AAD134" s="1"/>
      <c r="AAE134" s="1"/>
      <c r="AAF134" s="1"/>
      <c r="AAG134" s="1"/>
      <c r="AAH134" s="1"/>
      <c r="AAI134" s="1"/>
      <c r="AAJ134" s="1"/>
      <c r="AAK134" s="1"/>
      <c r="AAL134" s="1"/>
      <c r="AAM134" s="1"/>
      <c r="AAN134" s="1"/>
      <c r="AAO134" s="1"/>
      <c r="AAP134" s="1"/>
      <c r="AAQ134" s="1"/>
      <c r="AAR134" s="1"/>
      <c r="AAS134" s="1"/>
      <c r="AAT134" s="1"/>
      <c r="AAU134" s="1"/>
      <c r="AAV134" s="1"/>
      <c r="AAW134" s="1"/>
      <c r="AAX134" s="1"/>
      <c r="AAY134" s="1"/>
      <c r="AAZ134" s="1"/>
      <c r="ABA134" s="1"/>
      <c r="ABB134" s="1"/>
      <c r="ABC134" s="1"/>
      <c r="ABD134" s="1"/>
      <c r="ABE134" s="1"/>
      <c r="ABF134" s="1"/>
      <c r="ABG134" s="1"/>
      <c r="ABH134" s="1"/>
      <c r="ABI134" s="1"/>
      <c r="ABJ134" s="1"/>
      <c r="ABK134" s="1"/>
      <c r="ABL134" s="1"/>
      <c r="ABM134" s="1"/>
      <c r="ABN134" s="1"/>
      <c r="ABO134" s="1"/>
      <c r="ABP134" s="1"/>
      <c r="ABQ134" s="1"/>
      <c r="ABR134" s="1"/>
      <c r="ABS134" s="1"/>
      <c r="ABT134" s="1"/>
      <c r="ABU134" s="1"/>
      <c r="ABV134" s="1"/>
      <c r="ABW134" s="1"/>
      <c r="ABX134" s="1"/>
      <c r="ABY134" s="1"/>
      <c r="ABZ134" s="1"/>
      <c r="ACA134" s="1"/>
      <c r="ACB134" s="1"/>
      <c r="ACC134" s="1"/>
      <c r="ACD134" s="1"/>
      <c r="ACE134" s="1"/>
      <c r="ACF134" s="1"/>
      <c r="ACG134" s="1"/>
      <c r="ACH134" s="1"/>
      <c r="ACI134" s="1"/>
      <c r="ACJ134" s="1"/>
      <c r="ACK134" s="1"/>
      <c r="ACL134" s="1"/>
      <c r="ACM134" s="1"/>
      <c r="ACN134" s="1"/>
      <c r="ACO134" s="1"/>
      <c r="ACP134" s="1"/>
      <c r="ACQ134" s="1"/>
      <c r="ACR134" s="1"/>
      <c r="ACS134" s="1"/>
      <c r="ACT134" s="1"/>
      <c r="ACU134" s="1"/>
      <c r="ACV134" s="1"/>
      <c r="ACW134" s="1"/>
      <c r="ACX134" s="1"/>
      <c r="ACY134" s="1"/>
      <c r="ACZ134" s="1"/>
      <c r="ADA134" s="1"/>
      <c r="ADB134" s="1"/>
      <c r="ADC134" s="1"/>
      <c r="ADD134" s="1"/>
      <c r="ADE134" s="1"/>
      <c r="ADF134" s="1"/>
      <c r="ADG134" s="1"/>
      <c r="ADH134" s="1"/>
      <c r="ADI134" s="1"/>
      <c r="ADJ134" s="1"/>
      <c r="ADK134" s="1"/>
      <c r="ADL134" s="1"/>
      <c r="ADM134" s="1"/>
      <c r="ADN134" s="1"/>
      <c r="ADO134" s="1"/>
      <c r="ADP134" s="1"/>
      <c r="ADQ134" s="1"/>
      <c r="ADR134" s="1"/>
      <c r="ADS134" s="1"/>
      <c r="ADT134" s="1"/>
      <c r="ADU134" s="1"/>
      <c r="ADV134" s="1"/>
      <c r="ADW134" s="1"/>
      <c r="ADX134" s="1"/>
      <c r="ADY134" s="1"/>
      <c r="ADZ134" s="1"/>
      <c r="AEA134" s="1"/>
      <c r="AEB134" s="1"/>
      <c r="AEC134" s="1"/>
      <c r="AED134" s="1"/>
      <c r="AEE134" s="1"/>
      <c r="AEF134" s="1"/>
      <c r="AEG134" s="1"/>
      <c r="AEH134" s="1"/>
      <c r="AEI134" s="1"/>
      <c r="AEJ134" s="1"/>
      <c r="AEK134" s="1"/>
      <c r="AEL134" s="1"/>
      <c r="AEM134" s="1"/>
      <c r="AEN134" s="1"/>
      <c r="AEO134" s="1"/>
      <c r="AEP134" s="1"/>
      <c r="AEQ134" s="1"/>
      <c r="AER134" s="1"/>
      <c r="AES134" s="1"/>
      <c r="AET134" s="1"/>
      <c r="AEU134" s="1"/>
      <c r="AEV134" s="1"/>
      <c r="AEW134" s="1"/>
      <c r="AEX134" s="1"/>
      <c r="AEY134" s="1"/>
      <c r="AEZ134" s="1"/>
      <c r="AFA134" s="1"/>
      <c r="AFB134" s="1"/>
      <c r="AFC134" s="1"/>
      <c r="AFD134" s="1"/>
      <c r="AFE134" s="1"/>
      <c r="AFF134" s="1"/>
      <c r="AFG134" s="1"/>
      <c r="AFH134" s="1"/>
      <c r="AFI134" s="1"/>
      <c r="AFJ134" s="1"/>
      <c r="AFK134" s="1"/>
      <c r="AFL134" s="1"/>
      <c r="AFM134" s="1"/>
      <c r="AFN134" s="1"/>
      <c r="AFO134" s="1"/>
      <c r="AFP134" s="1"/>
      <c r="AFQ134" s="1"/>
      <c r="AFR134" s="1"/>
      <c r="AFS134" s="1"/>
      <c r="AFT134" s="1"/>
      <c r="AFU134" s="1"/>
      <c r="AFV134" s="1"/>
      <c r="AFW134" s="1"/>
      <c r="AFX134" s="1"/>
      <c r="AFY134" s="1"/>
      <c r="AFZ134" s="1"/>
      <c r="AGA134" s="1"/>
      <c r="AGB134" s="1"/>
      <c r="AGC134" s="1"/>
      <c r="AGD134" s="1"/>
      <c r="AGE134" s="1"/>
      <c r="AGF134" s="1"/>
      <c r="AGG134" s="1"/>
      <c r="AGH134" s="1"/>
      <c r="AGI134" s="1"/>
      <c r="AGJ134" s="1"/>
      <c r="AGK134" s="1"/>
      <c r="AGL134" s="1"/>
      <c r="AGM134" s="1"/>
      <c r="AGN134" s="1"/>
      <c r="AGO134" s="1"/>
      <c r="AGP134" s="1"/>
      <c r="AGQ134" s="1"/>
      <c r="AGR134" s="1"/>
      <c r="AGS134" s="1"/>
      <c r="AGT134" s="1"/>
      <c r="AGU134" s="1"/>
      <c r="AGV134" s="1"/>
      <c r="AGW134" s="1"/>
      <c r="AGX134" s="1"/>
      <c r="AGY134" s="1"/>
      <c r="AGZ134" s="1"/>
      <c r="AHA134" s="1"/>
      <c r="AHB134" s="1"/>
      <c r="AHC134" s="1"/>
      <c r="AHD134" s="1"/>
      <c r="AHE134" s="1"/>
      <c r="AHF134" s="1"/>
      <c r="AHG134" s="1"/>
      <c r="AHH134" s="1"/>
      <c r="AHI134" s="1"/>
      <c r="AHJ134" s="1"/>
      <c r="AHK134" s="1"/>
      <c r="AHL134" s="1"/>
      <c r="AHM134" s="1"/>
      <c r="AHN134" s="1"/>
      <c r="AHO134" s="1"/>
      <c r="AHP134" s="1"/>
      <c r="AHQ134" s="1"/>
      <c r="AHR134" s="1"/>
      <c r="AHS134" s="1"/>
      <c r="AHT134" s="1"/>
      <c r="AHU134" s="1"/>
      <c r="AHV134" s="1"/>
      <c r="AHW134" s="1"/>
      <c r="AHX134" s="1"/>
      <c r="AHY134" s="1"/>
      <c r="AHZ134" s="1"/>
      <c r="AIA134" s="1"/>
      <c r="AIB134" s="1"/>
      <c r="AIC134" s="1"/>
      <c r="AID134" s="1"/>
      <c r="AIE134" s="1"/>
      <c r="AIF134" s="1"/>
      <c r="AIG134" s="1"/>
      <c r="AIH134" s="1"/>
      <c r="AII134" s="1"/>
      <c r="AIJ134" s="1"/>
      <c r="AIK134" s="1"/>
      <c r="AIL134" s="1"/>
      <c r="AIM134" s="1"/>
      <c r="AIN134" s="1"/>
      <c r="AIO134" s="1"/>
      <c r="AIP134" s="1"/>
      <c r="AIQ134" s="1"/>
      <c r="AIR134" s="1"/>
      <c r="AIS134" s="1"/>
      <c r="AIT134" s="1"/>
      <c r="AIU134" s="1"/>
      <c r="AIV134" s="1"/>
      <c r="AIW134" s="1"/>
      <c r="AIX134" s="1"/>
      <c r="AIY134" s="1"/>
      <c r="AIZ134" s="1"/>
      <c r="AJA134" s="1"/>
      <c r="AJB134" s="1"/>
      <c r="AJC134" s="1"/>
      <c r="AJD134" s="1"/>
      <c r="AJE134" s="1"/>
      <c r="AJF134" s="1"/>
      <c r="AJG134" s="1"/>
      <c r="AJH134" s="1"/>
      <c r="AJI134" s="1"/>
      <c r="AJJ134" s="1"/>
      <c r="AJK134" s="1"/>
      <c r="AJL134" s="1"/>
      <c r="AJM134" s="1"/>
      <c r="AJN134" s="1"/>
      <c r="AJO134" s="1"/>
      <c r="AJP134" s="1"/>
      <c r="AJQ134" s="1"/>
      <c r="AJR134" s="1"/>
      <c r="AJS134" s="1"/>
      <c r="AJT134" s="1"/>
      <c r="AJU134" s="1"/>
      <c r="AJV134" s="1"/>
      <c r="AJW134" s="1"/>
      <c r="AJX134" s="1"/>
      <c r="AJY134" s="1"/>
      <c r="AJZ134" s="1"/>
      <c r="AKA134" s="1"/>
      <c r="AKB134" s="1"/>
      <c r="AKC134" s="1"/>
      <c r="AKD134" s="1"/>
      <c r="AKE134" s="1"/>
      <c r="AKF134" s="1"/>
      <c r="AKG134" s="1"/>
      <c r="AKH134" s="1"/>
      <c r="AKI134" s="1"/>
      <c r="AKJ134" s="1"/>
      <c r="AKK134" s="1"/>
      <c r="AKL134" s="1"/>
      <c r="AKM134" s="1"/>
      <c r="AKN134" s="1"/>
      <c r="AKO134" s="1"/>
      <c r="AKP134" s="1"/>
      <c r="AKQ134" s="1"/>
      <c r="AKR134" s="1"/>
      <c r="AKS134" s="1"/>
      <c r="AKT134" s="1"/>
      <c r="AKU134" s="1"/>
      <c r="AKV134" s="1"/>
      <c r="AKW134" s="1"/>
      <c r="AKX134" s="1"/>
      <c r="AKY134" s="1"/>
      <c r="AKZ134" s="1"/>
      <c r="ALA134" s="1"/>
      <c r="ALB134" s="1"/>
      <c r="ALC134" s="1"/>
      <c r="ALD134" s="1"/>
      <c r="ALE134" s="1"/>
      <c r="ALF134" s="1"/>
      <c r="ALG134" s="1"/>
      <c r="ALH134" s="1"/>
      <c r="ALI134" s="1"/>
      <c r="ALJ134" s="1"/>
      <c r="ALK134" s="1"/>
      <c r="ALL134" s="1"/>
      <c r="ALM134" s="1"/>
      <c r="ALN134" s="1"/>
      <c r="ALO134" s="1"/>
      <c r="ALP134" s="1"/>
      <c r="ALQ134" s="1"/>
      <c r="ALR134" s="1"/>
      <c r="ALS134" s="1"/>
      <c r="ALT134" s="1"/>
      <c r="ALU134" s="1"/>
      <c r="ALV134" s="1"/>
      <c r="ALW134" s="1"/>
      <c r="ALX134" s="1"/>
      <c r="ALY134" s="1"/>
      <c r="ALZ134" s="1"/>
      <c r="AMA134" s="1"/>
      <c r="AMB134" s="1"/>
      <c r="AMC134" s="1"/>
      <c r="AMD134" s="1"/>
      <c r="AME134" s="1"/>
      <c r="AMF134" s="1"/>
      <c r="AMG134" s="1"/>
      <c r="AMH134" s="1"/>
      <c r="AMI134" s="1"/>
      <c r="AMJ134" s="1"/>
    </row>
    <row r="135" spans="1:1024" s="26" customFormat="1" ht="30" hidden="1">
      <c r="A135" s="27">
        <v>1130086</v>
      </c>
      <c r="B135" s="87" t="s">
        <v>180</v>
      </c>
      <c r="C135" s="88">
        <v>115</v>
      </c>
      <c r="D135" s="41">
        <v>2</v>
      </c>
      <c r="E135" s="44">
        <v>1</v>
      </c>
      <c r="F135" s="43" t="s">
        <v>47</v>
      </c>
      <c r="G135" s="10" t="s">
        <v>98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"/>
      <c r="PF135" s="1"/>
      <c r="PG135" s="1"/>
      <c r="PH135" s="1"/>
      <c r="PI135" s="1"/>
      <c r="PJ135" s="1"/>
      <c r="PK135" s="1"/>
      <c r="PL135" s="1"/>
      <c r="PM135" s="1"/>
      <c r="PN135" s="1"/>
      <c r="PO135" s="1"/>
      <c r="PP135" s="1"/>
      <c r="PQ135" s="1"/>
      <c r="PR135" s="1"/>
      <c r="PS135" s="1"/>
      <c r="PT135" s="1"/>
      <c r="PU135" s="1"/>
      <c r="PV135" s="1"/>
      <c r="PW135" s="1"/>
      <c r="PX135" s="1"/>
      <c r="PY135" s="1"/>
      <c r="PZ135" s="1"/>
      <c r="QA135" s="1"/>
      <c r="QB135" s="1"/>
      <c r="QC135" s="1"/>
      <c r="QD135" s="1"/>
      <c r="QE135" s="1"/>
      <c r="QF135" s="1"/>
      <c r="QG135" s="1"/>
      <c r="QH135" s="1"/>
      <c r="QI135" s="1"/>
      <c r="QJ135" s="1"/>
      <c r="QK135" s="1"/>
      <c r="QL135" s="1"/>
      <c r="QM135" s="1"/>
      <c r="QN135" s="1"/>
      <c r="QO135" s="1"/>
      <c r="QP135" s="1"/>
      <c r="QQ135" s="1"/>
      <c r="QR135" s="1"/>
      <c r="QS135" s="1"/>
      <c r="QT135" s="1"/>
      <c r="QU135" s="1"/>
      <c r="QV135" s="1"/>
      <c r="QW135" s="1"/>
      <c r="QX135" s="1"/>
      <c r="QY135" s="1"/>
      <c r="QZ135" s="1"/>
      <c r="RA135" s="1"/>
      <c r="RB135" s="1"/>
      <c r="RC135" s="1"/>
      <c r="RD135" s="1"/>
      <c r="RE135" s="1"/>
      <c r="RF135" s="1"/>
      <c r="RG135" s="1"/>
      <c r="RH135" s="1"/>
      <c r="RI135" s="1"/>
      <c r="RJ135" s="1"/>
      <c r="RK135" s="1"/>
      <c r="RL135" s="1"/>
      <c r="RM135" s="1"/>
      <c r="RN135" s="1"/>
      <c r="RO135" s="1"/>
      <c r="RP135" s="1"/>
      <c r="RQ135" s="1"/>
      <c r="RR135" s="1"/>
      <c r="RS135" s="1"/>
      <c r="RT135" s="1"/>
      <c r="RU135" s="1"/>
      <c r="RV135" s="1"/>
      <c r="RW135" s="1"/>
      <c r="RX135" s="1"/>
      <c r="RY135" s="1"/>
      <c r="RZ135" s="1"/>
      <c r="SA135" s="1"/>
      <c r="SB135" s="1"/>
      <c r="SC135" s="1"/>
      <c r="SD135" s="1"/>
      <c r="SE135" s="1"/>
      <c r="SF135" s="1"/>
      <c r="SG135" s="1"/>
      <c r="SH135" s="1"/>
      <c r="SI135" s="1"/>
      <c r="SJ135" s="1"/>
      <c r="SK135" s="1"/>
      <c r="SL135" s="1"/>
      <c r="SM135" s="1"/>
      <c r="SN135" s="1"/>
      <c r="SO135" s="1"/>
      <c r="SP135" s="1"/>
      <c r="SQ135" s="1"/>
      <c r="SR135" s="1"/>
      <c r="SS135" s="1"/>
      <c r="ST135" s="1"/>
      <c r="SU135" s="1"/>
      <c r="SV135" s="1"/>
      <c r="SW135" s="1"/>
      <c r="SX135" s="1"/>
      <c r="SY135" s="1"/>
      <c r="SZ135" s="1"/>
      <c r="TA135" s="1"/>
      <c r="TB135" s="1"/>
      <c r="TC135" s="1"/>
      <c r="TD135" s="1"/>
      <c r="TE135" s="1"/>
      <c r="TF135" s="1"/>
      <c r="TG135" s="1"/>
      <c r="TH135" s="1"/>
      <c r="TI135" s="1"/>
      <c r="TJ135" s="1"/>
      <c r="TK135" s="1"/>
      <c r="TL135" s="1"/>
      <c r="TM135" s="1"/>
      <c r="TN135" s="1"/>
      <c r="TO135" s="1"/>
      <c r="TP135" s="1"/>
      <c r="TQ135" s="1"/>
      <c r="TR135" s="1"/>
      <c r="TS135" s="1"/>
      <c r="TT135" s="1"/>
      <c r="TU135" s="1"/>
      <c r="TV135" s="1"/>
      <c r="TW135" s="1"/>
      <c r="TX135" s="1"/>
      <c r="TY135" s="1"/>
      <c r="TZ135" s="1"/>
      <c r="UA135" s="1"/>
      <c r="UB135" s="1"/>
      <c r="UC135" s="1"/>
      <c r="UD135" s="1"/>
      <c r="UE135" s="1"/>
      <c r="UF135" s="1"/>
      <c r="UG135" s="1"/>
      <c r="UH135" s="1"/>
      <c r="UI135" s="1"/>
      <c r="UJ135" s="1"/>
      <c r="UK135" s="1"/>
      <c r="UL135" s="1"/>
      <c r="UM135" s="1"/>
      <c r="UN135" s="1"/>
      <c r="UO135" s="1"/>
      <c r="UP135" s="1"/>
      <c r="UQ135" s="1"/>
      <c r="UR135" s="1"/>
      <c r="US135" s="1"/>
      <c r="UT135" s="1"/>
      <c r="UU135" s="1"/>
      <c r="UV135" s="1"/>
      <c r="UW135" s="1"/>
      <c r="UX135" s="1"/>
      <c r="UY135" s="1"/>
      <c r="UZ135" s="1"/>
      <c r="VA135" s="1"/>
      <c r="VB135" s="1"/>
      <c r="VC135" s="1"/>
      <c r="VD135" s="1"/>
      <c r="VE135" s="1"/>
      <c r="VF135" s="1"/>
      <c r="VG135" s="1"/>
      <c r="VH135" s="1"/>
      <c r="VI135" s="1"/>
      <c r="VJ135" s="1"/>
      <c r="VK135" s="1"/>
      <c r="VL135" s="1"/>
      <c r="VM135" s="1"/>
      <c r="VN135" s="1"/>
      <c r="VO135" s="1"/>
      <c r="VP135" s="1"/>
      <c r="VQ135" s="1"/>
      <c r="VR135" s="1"/>
      <c r="VS135" s="1"/>
      <c r="VT135" s="1"/>
      <c r="VU135" s="1"/>
      <c r="VV135" s="1"/>
      <c r="VW135" s="1"/>
      <c r="VX135" s="1"/>
      <c r="VY135" s="1"/>
      <c r="VZ135" s="1"/>
      <c r="WA135" s="1"/>
      <c r="WB135" s="1"/>
      <c r="WC135" s="1"/>
      <c r="WD135" s="1"/>
      <c r="WE135" s="1"/>
      <c r="WF135" s="1"/>
      <c r="WG135" s="1"/>
      <c r="WH135" s="1"/>
      <c r="WI135" s="1"/>
      <c r="WJ135" s="1"/>
      <c r="WK135" s="1"/>
      <c r="WL135" s="1"/>
      <c r="WM135" s="1"/>
      <c r="WN135" s="1"/>
      <c r="WO135" s="1"/>
      <c r="WP135" s="1"/>
      <c r="WQ135" s="1"/>
      <c r="WR135" s="1"/>
      <c r="WS135" s="1"/>
      <c r="WT135" s="1"/>
      <c r="WU135" s="1"/>
      <c r="WV135" s="1"/>
      <c r="WW135" s="1"/>
      <c r="WX135" s="1"/>
      <c r="WY135" s="1"/>
      <c r="WZ135" s="1"/>
      <c r="XA135" s="1"/>
      <c r="XB135" s="1"/>
      <c r="XC135" s="1"/>
      <c r="XD135" s="1"/>
      <c r="XE135" s="1"/>
      <c r="XF135" s="1"/>
      <c r="XG135" s="1"/>
      <c r="XH135" s="1"/>
      <c r="XI135" s="1"/>
      <c r="XJ135" s="1"/>
      <c r="XK135" s="1"/>
      <c r="XL135" s="1"/>
      <c r="XM135" s="1"/>
      <c r="XN135" s="1"/>
      <c r="XO135" s="1"/>
      <c r="XP135" s="1"/>
      <c r="XQ135" s="1"/>
      <c r="XR135" s="1"/>
      <c r="XS135" s="1"/>
      <c r="XT135" s="1"/>
      <c r="XU135" s="1"/>
      <c r="XV135" s="1"/>
      <c r="XW135" s="1"/>
      <c r="XX135" s="1"/>
      <c r="XY135" s="1"/>
      <c r="XZ135" s="1"/>
      <c r="YA135" s="1"/>
      <c r="YB135" s="1"/>
      <c r="YC135" s="1"/>
      <c r="YD135" s="1"/>
      <c r="YE135" s="1"/>
      <c r="YF135" s="1"/>
      <c r="YG135" s="1"/>
      <c r="YH135" s="1"/>
      <c r="YI135" s="1"/>
      <c r="YJ135" s="1"/>
      <c r="YK135" s="1"/>
      <c r="YL135" s="1"/>
      <c r="YM135" s="1"/>
      <c r="YN135" s="1"/>
      <c r="YO135" s="1"/>
      <c r="YP135" s="1"/>
      <c r="YQ135" s="1"/>
      <c r="YR135" s="1"/>
      <c r="YS135" s="1"/>
      <c r="YT135" s="1"/>
      <c r="YU135" s="1"/>
      <c r="YV135" s="1"/>
      <c r="YW135" s="1"/>
      <c r="YX135" s="1"/>
      <c r="YY135" s="1"/>
      <c r="YZ135" s="1"/>
      <c r="ZA135" s="1"/>
      <c r="ZB135" s="1"/>
      <c r="ZC135" s="1"/>
      <c r="ZD135" s="1"/>
      <c r="ZE135" s="1"/>
      <c r="ZF135" s="1"/>
      <c r="ZG135" s="1"/>
      <c r="ZH135" s="1"/>
      <c r="ZI135" s="1"/>
      <c r="ZJ135" s="1"/>
      <c r="ZK135" s="1"/>
      <c r="ZL135" s="1"/>
      <c r="ZM135" s="1"/>
      <c r="ZN135" s="1"/>
      <c r="ZO135" s="1"/>
      <c r="ZP135" s="1"/>
      <c r="ZQ135" s="1"/>
      <c r="ZR135" s="1"/>
      <c r="ZS135" s="1"/>
      <c r="ZT135" s="1"/>
      <c r="ZU135" s="1"/>
      <c r="ZV135" s="1"/>
      <c r="ZW135" s="1"/>
      <c r="ZX135" s="1"/>
      <c r="ZY135" s="1"/>
      <c r="ZZ135" s="1"/>
      <c r="AAA135" s="1"/>
      <c r="AAB135" s="1"/>
      <c r="AAC135" s="1"/>
      <c r="AAD135" s="1"/>
      <c r="AAE135" s="1"/>
      <c r="AAF135" s="1"/>
      <c r="AAG135" s="1"/>
      <c r="AAH135" s="1"/>
      <c r="AAI135" s="1"/>
      <c r="AAJ135" s="1"/>
      <c r="AAK135" s="1"/>
      <c r="AAL135" s="1"/>
      <c r="AAM135" s="1"/>
      <c r="AAN135" s="1"/>
      <c r="AAO135" s="1"/>
      <c r="AAP135" s="1"/>
      <c r="AAQ135" s="1"/>
      <c r="AAR135" s="1"/>
      <c r="AAS135" s="1"/>
      <c r="AAT135" s="1"/>
      <c r="AAU135" s="1"/>
      <c r="AAV135" s="1"/>
      <c r="AAW135" s="1"/>
      <c r="AAX135" s="1"/>
      <c r="AAY135" s="1"/>
      <c r="AAZ135" s="1"/>
      <c r="ABA135" s="1"/>
      <c r="ABB135" s="1"/>
      <c r="ABC135" s="1"/>
      <c r="ABD135" s="1"/>
      <c r="ABE135" s="1"/>
      <c r="ABF135" s="1"/>
      <c r="ABG135" s="1"/>
      <c r="ABH135" s="1"/>
      <c r="ABI135" s="1"/>
      <c r="ABJ135" s="1"/>
      <c r="ABK135" s="1"/>
      <c r="ABL135" s="1"/>
      <c r="ABM135" s="1"/>
      <c r="ABN135" s="1"/>
      <c r="ABO135" s="1"/>
      <c r="ABP135" s="1"/>
      <c r="ABQ135" s="1"/>
      <c r="ABR135" s="1"/>
      <c r="ABS135" s="1"/>
      <c r="ABT135" s="1"/>
      <c r="ABU135" s="1"/>
      <c r="ABV135" s="1"/>
      <c r="ABW135" s="1"/>
      <c r="ABX135" s="1"/>
      <c r="ABY135" s="1"/>
      <c r="ABZ135" s="1"/>
      <c r="ACA135" s="1"/>
      <c r="ACB135" s="1"/>
      <c r="ACC135" s="1"/>
      <c r="ACD135" s="1"/>
      <c r="ACE135" s="1"/>
      <c r="ACF135" s="1"/>
      <c r="ACG135" s="1"/>
      <c r="ACH135" s="1"/>
      <c r="ACI135" s="1"/>
      <c r="ACJ135" s="1"/>
      <c r="ACK135" s="1"/>
      <c r="ACL135" s="1"/>
      <c r="ACM135" s="1"/>
      <c r="ACN135" s="1"/>
      <c r="ACO135" s="1"/>
      <c r="ACP135" s="1"/>
      <c r="ACQ135" s="1"/>
      <c r="ACR135" s="1"/>
      <c r="ACS135" s="1"/>
      <c r="ACT135" s="1"/>
      <c r="ACU135" s="1"/>
      <c r="ACV135" s="1"/>
      <c r="ACW135" s="1"/>
      <c r="ACX135" s="1"/>
      <c r="ACY135" s="1"/>
      <c r="ACZ135" s="1"/>
      <c r="ADA135" s="1"/>
      <c r="ADB135" s="1"/>
      <c r="ADC135" s="1"/>
      <c r="ADD135" s="1"/>
      <c r="ADE135" s="1"/>
      <c r="ADF135" s="1"/>
      <c r="ADG135" s="1"/>
      <c r="ADH135" s="1"/>
      <c r="ADI135" s="1"/>
      <c r="ADJ135" s="1"/>
      <c r="ADK135" s="1"/>
      <c r="ADL135" s="1"/>
      <c r="ADM135" s="1"/>
      <c r="ADN135" s="1"/>
      <c r="ADO135" s="1"/>
      <c r="ADP135" s="1"/>
      <c r="ADQ135" s="1"/>
      <c r="ADR135" s="1"/>
      <c r="ADS135" s="1"/>
      <c r="ADT135" s="1"/>
      <c r="ADU135" s="1"/>
      <c r="ADV135" s="1"/>
      <c r="ADW135" s="1"/>
      <c r="ADX135" s="1"/>
      <c r="ADY135" s="1"/>
      <c r="ADZ135" s="1"/>
      <c r="AEA135" s="1"/>
      <c r="AEB135" s="1"/>
      <c r="AEC135" s="1"/>
      <c r="AED135" s="1"/>
      <c r="AEE135" s="1"/>
      <c r="AEF135" s="1"/>
      <c r="AEG135" s="1"/>
      <c r="AEH135" s="1"/>
      <c r="AEI135" s="1"/>
      <c r="AEJ135" s="1"/>
      <c r="AEK135" s="1"/>
      <c r="AEL135" s="1"/>
      <c r="AEM135" s="1"/>
      <c r="AEN135" s="1"/>
      <c r="AEO135" s="1"/>
      <c r="AEP135" s="1"/>
      <c r="AEQ135" s="1"/>
      <c r="AER135" s="1"/>
      <c r="AES135" s="1"/>
      <c r="AET135" s="1"/>
      <c r="AEU135" s="1"/>
      <c r="AEV135" s="1"/>
      <c r="AEW135" s="1"/>
      <c r="AEX135" s="1"/>
      <c r="AEY135" s="1"/>
      <c r="AEZ135" s="1"/>
      <c r="AFA135" s="1"/>
      <c r="AFB135" s="1"/>
      <c r="AFC135" s="1"/>
      <c r="AFD135" s="1"/>
      <c r="AFE135" s="1"/>
      <c r="AFF135" s="1"/>
      <c r="AFG135" s="1"/>
      <c r="AFH135" s="1"/>
      <c r="AFI135" s="1"/>
      <c r="AFJ135" s="1"/>
      <c r="AFK135" s="1"/>
      <c r="AFL135" s="1"/>
      <c r="AFM135" s="1"/>
      <c r="AFN135" s="1"/>
      <c r="AFO135" s="1"/>
      <c r="AFP135" s="1"/>
      <c r="AFQ135" s="1"/>
      <c r="AFR135" s="1"/>
      <c r="AFS135" s="1"/>
      <c r="AFT135" s="1"/>
      <c r="AFU135" s="1"/>
      <c r="AFV135" s="1"/>
      <c r="AFW135" s="1"/>
      <c r="AFX135" s="1"/>
      <c r="AFY135" s="1"/>
      <c r="AFZ135" s="1"/>
      <c r="AGA135" s="1"/>
      <c r="AGB135" s="1"/>
      <c r="AGC135" s="1"/>
      <c r="AGD135" s="1"/>
      <c r="AGE135" s="1"/>
      <c r="AGF135" s="1"/>
      <c r="AGG135" s="1"/>
      <c r="AGH135" s="1"/>
      <c r="AGI135" s="1"/>
      <c r="AGJ135" s="1"/>
      <c r="AGK135" s="1"/>
      <c r="AGL135" s="1"/>
      <c r="AGM135" s="1"/>
      <c r="AGN135" s="1"/>
      <c r="AGO135" s="1"/>
      <c r="AGP135" s="1"/>
      <c r="AGQ135" s="1"/>
      <c r="AGR135" s="1"/>
      <c r="AGS135" s="1"/>
      <c r="AGT135" s="1"/>
      <c r="AGU135" s="1"/>
      <c r="AGV135" s="1"/>
      <c r="AGW135" s="1"/>
      <c r="AGX135" s="1"/>
      <c r="AGY135" s="1"/>
      <c r="AGZ135" s="1"/>
      <c r="AHA135" s="1"/>
      <c r="AHB135" s="1"/>
      <c r="AHC135" s="1"/>
      <c r="AHD135" s="1"/>
      <c r="AHE135" s="1"/>
      <c r="AHF135" s="1"/>
      <c r="AHG135" s="1"/>
      <c r="AHH135" s="1"/>
      <c r="AHI135" s="1"/>
      <c r="AHJ135" s="1"/>
      <c r="AHK135" s="1"/>
      <c r="AHL135" s="1"/>
      <c r="AHM135" s="1"/>
      <c r="AHN135" s="1"/>
      <c r="AHO135" s="1"/>
      <c r="AHP135" s="1"/>
      <c r="AHQ135" s="1"/>
      <c r="AHR135" s="1"/>
      <c r="AHS135" s="1"/>
      <c r="AHT135" s="1"/>
      <c r="AHU135" s="1"/>
      <c r="AHV135" s="1"/>
      <c r="AHW135" s="1"/>
      <c r="AHX135" s="1"/>
      <c r="AHY135" s="1"/>
      <c r="AHZ135" s="1"/>
      <c r="AIA135" s="1"/>
      <c r="AIB135" s="1"/>
      <c r="AIC135" s="1"/>
      <c r="AID135" s="1"/>
      <c r="AIE135" s="1"/>
      <c r="AIF135" s="1"/>
      <c r="AIG135" s="1"/>
      <c r="AIH135" s="1"/>
      <c r="AII135" s="1"/>
      <c r="AIJ135" s="1"/>
      <c r="AIK135" s="1"/>
      <c r="AIL135" s="1"/>
      <c r="AIM135" s="1"/>
      <c r="AIN135" s="1"/>
      <c r="AIO135" s="1"/>
      <c r="AIP135" s="1"/>
      <c r="AIQ135" s="1"/>
      <c r="AIR135" s="1"/>
      <c r="AIS135" s="1"/>
      <c r="AIT135" s="1"/>
      <c r="AIU135" s="1"/>
      <c r="AIV135" s="1"/>
      <c r="AIW135" s="1"/>
      <c r="AIX135" s="1"/>
      <c r="AIY135" s="1"/>
      <c r="AIZ135" s="1"/>
      <c r="AJA135" s="1"/>
      <c r="AJB135" s="1"/>
      <c r="AJC135" s="1"/>
      <c r="AJD135" s="1"/>
      <c r="AJE135" s="1"/>
      <c r="AJF135" s="1"/>
      <c r="AJG135" s="1"/>
      <c r="AJH135" s="1"/>
      <c r="AJI135" s="1"/>
      <c r="AJJ135" s="1"/>
      <c r="AJK135" s="1"/>
      <c r="AJL135" s="1"/>
      <c r="AJM135" s="1"/>
      <c r="AJN135" s="1"/>
      <c r="AJO135" s="1"/>
      <c r="AJP135" s="1"/>
      <c r="AJQ135" s="1"/>
      <c r="AJR135" s="1"/>
      <c r="AJS135" s="1"/>
      <c r="AJT135" s="1"/>
      <c r="AJU135" s="1"/>
      <c r="AJV135" s="1"/>
      <c r="AJW135" s="1"/>
      <c r="AJX135" s="1"/>
      <c r="AJY135" s="1"/>
      <c r="AJZ135" s="1"/>
      <c r="AKA135" s="1"/>
      <c r="AKB135" s="1"/>
      <c r="AKC135" s="1"/>
      <c r="AKD135" s="1"/>
      <c r="AKE135" s="1"/>
      <c r="AKF135" s="1"/>
      <c r="AKG135" s="1"/>
      <c r="AKH135" s="1"/>
      <c r="AKI135" s="1"/>
      <c r="AKJ135" s="1"/>
      <c r="AKK135" s="1"/>
      <c r="AKL135" s="1"/>
      <c r="AKM135" s="1"/>
      <c r="AKN135" s="1"/>
      <c r="AKO135" s="1"/>
      <c r="AKP135" s="1"/>
      <c r="AKQ135" s="1"/>
      <c r="AKR135" s="1"/>
      <c r="AKS135" s="1"/>
      <c r="AKT135" s="1"/>
      <c r="AKU135" s="1"/>
      <c r="AKV135" s="1"/>
      <c r="AKW135" s="1"/>
      <c r="AKX135" s="1"/>
      <c r="AKY135" s="1"/>
      <c r="AKZ135" s="1"/>
      <c r="ALA135" s="1"/>
      <c r="ALB135" s="1"/>
      <c r="ALC135" s="1"/>
      <c r="ALD135" s="1"/>
      <c r="ALE135" s="1"/>
      <c r="ALF135" s="1"/>
      <c r="ALG135" s="1"/>
      <c r="ALH135" s="1"/>
      <c r="ALI135" s="1"/>
      <c r="ALJ135" s="1"/>
      <c r="ALK135" s="1"/>
      <c r="ALL135" s="1"/>
      <c r="ALM135" s="1"/>
      <c r="ALN135" s="1"/>
      <c r="ALO135" s="1"/>
      <c r="ALP135" s="1"/>
      <c r="ALQ135" s="1"/>
      <c r="ALR135" s="1"/>
      <c r="ALS135" s="1"/>
      <c r="ALT135" s="1"/>
      <c r="ALU135" s="1"/>
      <c r="ALV135" s="1"/>
      <c r="ALW135" s="1"/>
      <c r="ALX135" s="1"/>
      <c r="ALY135" s="1"/>
      <c r="ALZ135" s="1"/>
      <c r="AMA135" s="1"/>
      <c r="AMB135" s="1"/>
      <c r="AMC135" s="1"/>
      <c r="AMD135" s="1"/>
      <c r="AME135" s="1"/>
      <c r="AMF135" s="1"/>
      <c r="AMG135" s="1"/>
      <c r="AMH135" s="1"/>
      <c r="AMI135" s="1"/>
      <c r="AMJ135" s="1"/>
    </row>
    <row r="136" spans="1:1024" hidden="1">
      <c r="A136" s="27">
        <v>1130087</v>
      </c>
      <c r="B136" s="83" t="s">
        <v>182</v>
      </c>
      <c r="C136" s="27">
        <v>150</v>
      </c>
      <c r="D136" s="41">
        <v>8</v>
      </c>
      <c r="E136" s="44">
        <v>1</v>
      </c>
      <c r="F136" s="43" t="s">
        <v>47</v>
      </c>
      <c r="G136" s="84" t="s">
        <v>265</v>
      </c>
    </row>
    <row r="137" spans="1:1024" hidden="1">
      <c r="A137" s="27">
        <v>1130089</v>
      </c>
      <c r="B137" s="83" t="s">
        <v>214</v>
      </c>
      <c r="C137" s="27">
        <v>80</v>
      </c>
      <c r="D137" s="41">
        <v>1</v>
      </c>
      <c r="E137" s="44">
        <v>1</v>
      </c>
      <c r="F137" s="43" t="s">
        <v>47</v>
      </c>
      <c r="G137" s="10" t="s">
        <v>104</v>
      </c>
    </row>
    <row r="138" spans="1:1024" hidden="1">
      <c r="A138" s="27">
        <v>1130091</v>
      </c>
      <c r="B138" s="83" t="s">
        <v>216</v>
      </c>
      <c r="C138" s="27">
        <v>20</v>
      </c>
      <c r="D138" s="41">
        <v>1</v>
      </c>
      <c r="E138" s="44">
        <v>1</v>
      </c>
      <c r="F138" s="43" t="s">
        <v>47</v>
      </c>
      <c r="G138" s="10" t="s">
        <v>48</v>
      </c>
    </row>
    <row r="139" spans="1:1024" hidden="1">
      <c r="A139" s="27">
        <v>1130096</v>
      </c>
      <c r="B139" s="83" t="s">
        <v>154</v>
      </c>
      <c r="C139" s="27">
        <v>150</v>
      </c>
      <c r="D139" s="41">
        <v>1</v>
      </c>
      <c r="E139" s="44">
        <v>1</v>
      </c>
      <c r="F139" s="43" t="s">
        <v>47</v>
      </c>
      <c r="G139" s="10" t="s">
        <v>43</v>
      </c>
    </row>
    <row r="140" spans="1:1024" hidden="1">
      <c r="A140" s="27">
        <v>1130102</v>
      </c>
      <c r="B140" s="83" t="s">
        <v>310</v>
      </c>
      <c r="C140" s="27">
        <v>100</v>
      </c>
      <c r="D140" s="41">
        <v>1</v>
      </c>
      <c r="E140" s="44">
        <v>1</v>
      </c>
      <c r="F140" s="43" t="s">
        <v>47</v>
      </c>
      <c r="G140" s="10" t="s">
        <v>66</v>
      </c>
    </row>
    <row r="141" spans="1:1024" hidden="1">
      <c r="A141" s="27">
        <v>1130104</v>
      </c>
      <c r="B141" s="83" t="s">
        <v>276</v>
      </c>
      <c r="C141" s="27">
        <v>1000</v>
      </c>
      <c r="D141" s="41">
        <v>8</v>
      </c>
      <c r="E141" s="44">
        <v>1</v>
      </c>
      <c r="F141" s="43" t="s">
        <v>47</v>
      </c>
      <c r="G141" s="84" t="s">
        <v>277</v>
      </c>
    </row>
    <row r="142" spans="1:1024" hidden="1">
      <c r="A142" s="27">
        <v>1130105</v>
      </c>
      <c r="B142" s="83" t="s">
        <v>110</v>
      </c>
      <c r="C142" s="27">
        <v>20</v>
      </c>
      <c r="D142" s="41">
        <v>1</v>
      </c>
      <c r="E142" s="27">
        <v>2</v>
      </c>
      <c r="F142" s="46" t="s">
        <v>50</v>
      </c>
      <c r="G142" s="86" t="s">
        <v>80</v>
      </c>
    </row>
    <row r="143" spans="1:1024" hidden="1">
      <c r="A143" s="27">
        <v>1130106</v>
      </c>
      <c r="B143" s="83" t="s">
        <v>113</v>
      </c>
      <c r="C143" s="27">
        <v>300</v>
      </c>
      <c r="D143" s="41">
        <v>1</v>
      </c>
      <c r="E143" s="44">
        <v>2</v>
      </c>
      <c r="F143" s="43" t="s">
        <v>50</v>
      </c>
      <c r="G143" s="10" t="s">
        <v>48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  <c r="IW143" s="26"/>
      <c r="IX143" s="26"/>
      <c r="IY143" s="26"/>
      <c r="IZ143" s="26"/>
      <c r="JA143" s="26"/>
      <c r="JB143" s="26"/>
      <c r="JC143" s="26"/>
      <c r="JD143" s="26"/>
      <c r="JE143" s="26"/>
      <c r="JF143" s="26"/>
      <c r="JG143" s="26"/>
      <c r="JH143" s="26"/>
      <c r="JI143" s="26"/>
      <c r="JJ143" s="26"/>
      <c r="JK143" s="26"/>
      <c r="JL143" s="26"/>
      <c r="JM143" s="26"/>
      <c r="JN143" s="26"/>
      <c r="JO143" s="26"/>
      <c r="JP143" s="26"/>
      <c r="JQ143" s="26"/>
      <c r="JR143" s="26"/>
      <c r="JS143" s="26"/>
      <c r="JT143" s="26"/>
      <c r="JU143" s="26"/>
      <c r="JV143" s="26"/>
      <c r="JW143" s="26"/>
      <c r="JX143" s="26"/>
      <c r="JY143" s="26"/>
      <c r="JZ143" s="26"/>
      <c r="KA143" s="26"/>
      <c r="KB143" s="26"/>
      <c r="KC143" s="26"/>
      <c r="KD143" s="26"/>
      <c r="KE143" s="26"/>
      <c r="KF143" s="26"/>
      <c r="KG143" s="26"/>
      <c r="KH143" s="26"/>
      <c r="KI143" s="26"/>
      <c r="KJ143" s="26"/>
      <c r="KK143" s="26"/>
      <c r="KL143" s="26"/>
      <c r="KM143" s="26"/>
      <c r="KN143" s="26"/>
      <c r="KO143" s="26"/>
      <c r="KP143" s="26"/>
      <c r="KQ143" s="26"/>
      <c r="KR143" s="26"/>
      <c r="KS143" s="26"/>
      <c r="KT143" s="26"/>
      <c r="KU143" s="26"/>
      <c r="KV143" s="26"/>
      <c r="KW143" s="26"/>
      <c r="KX143" s="26"/>
      <c r="KY143" s="26"/>
      <c r="KZ143" s="26"/>
      <c r="LA143" s="26"/>
      <c r="LB143" s="26"/>
      <c r="LC143" s="26"/>
      <c r="LD143" s="26"/>
      <c r="LE143" s="26"/>
      <c r="LF143" s="26"/>
      <c r="LG143" s="26"/>
      <c r="LH143" s="26"/>
      <c r="LI143" s="26"/>
      <c r="LJ143" s="26"/>
      <c r="LK143" s="26"/>
      <c r="LL143" s="26"/>
      <c r="LM143" s="26"/>
      <c r="LN143" s="26"/>
      <c r="LO143" s="26"/>
      <c r="LP143" s="26"/>
      <c r="LQ143" s="26"/>
      <c r="LR143" s="26"/>
      <c r="LS143" s="26"/>
      <c r="LT143" s="26"/>
      <c r="LU143" s="26"/>
      <c r="LV143" s="26"/>
      <c r="LW143" s="26"/>
      <c r="LX143" s="26"/>
      <c r="LY143" s="26"/>
      <c r="LZ143" s="26"/>
      <c r="MA143" s="26"/>
      <c r="MB143" s="26"/>
      <c r="MC143" s="26"/>
      <c r="MD143" s="26"/>
      <c r="ME143" s="26"/>
      <c r="MF143" s="26"/>
      <c r="MG143" s="26"/>
      <c r="MH143" s="26"/>
      <c r="MI143" s="26"/>
      <c r="MJ143" s="26"/>
      <c r="MK143" s="26"/>
      <c r="ML143" s="26"/>
      <c r="MM143" s="26"/>
      <c r="MN143" s="26"/>
      <c r="MO143" s="26"/>
      <c r="MP143" s="26"/>
      <c r="MQ143" s="26"/>
      <c r="MR143" s="26"/>
      <c r="MS143" s="26"/>
      <c r="MT143" s="26"/>
      <c r="MU143" s="26"/>
      <c r="MV143" s="26"/>
      <c r="MW143" s="26"/>
      <c r="MX143" s="26"/>
      <c r="MY143" s="26"/>
      <c r="MZ143" s="26"/>
      <c r="NA143" s="26"/>
      <c r="NB143" s="26"/>
      <c r="NC143" s="26"/>
      <c r="ND143" s="26"/>
      <c r="NE143" s="26"/>
      <c r="NF143" s="26"/>
      <c r="NG143" s="26"/>
      <c r="NH143" s="26"/>
      <c r="NI143" s="26"/>
      <c r="NJ143" s="26"/>
      <c r="NK143" s="26"/>
      <c r="NL143" s="26"/>
      <c r="NM143" s="26"/>
      <c r="NN143" s="26"/>
      <c r="NO143" s="26"/>
      <c r="NP143" s="26"/>
      <c r="NQ143" s="26"/>
      <c r="NR143" s="26"/>
      <c r="NS143" s="26"/>
      <c r="NT143" s="26"/>
      <c r="NU143" s="26"/>
      <c r="NV143" s="26"/>
      <c r="NW143" s="26"/>
      <c r="NX143" s="26"/>
      <c r="NY143" s="26"/>
      <c r="NZ143" s="26"/>
      <c r="OA143" s="26"/>
      <c r="OB143" s="26"/>
      <c r="OC143" s="26"/>
      <c r="OD143" s="26"/>
      <c r="OE143" s="26"/>
      <c r="OF143" s="26"/>
      <c r="OG143" s="26"/>
      <c r="OH143" s="26"/>
      <c r="OI143" s="26"/>
      <c r="OJ143" s="26"/>
      <c r="OK143" s="26"/>
      <c r="OL143" s="26"/>
      <c r="OM143" s="26"/>
      <c r="ON143" s="26"/>
      <c r="OO143" s="26"/>
      <c r="OP143" s="26"/>
      <c r="OQ143" s="26"/>
      <c r="OR143" s="26"/>
      <c r="OS143" s="26"/>
      <c r="OT143" s="26"/>
      <c r="OU143" s="26"/>
      <c r="OV143" s="26"/>
      <c r="OW143" s="26"/>
      <c r="OX143" s="26"/>
      <c r="OY143" s="26"/>
      <c r="OZ143" s="26"/>
      <c r="PA143" s="26"/>
      <c r="PB143" s="26"/>
      <c r="PC143" s="26"/>
      <c r="PD143" s="26"/>
      <c r="PE143" s="26"/>
      <c r="PF143" s="26"/>
      <c r="PG143" s="26"/>
      <c r="PH143" s="26"/>
      <c r="PI143" s="26"/>
      <c r="PJ143" s="26"/>
      <c r="PK143" s="26"/>
      <c r="PL143" s="26"/>
      <c r="PM143" s="26"/>
      <c r="PN143" s="26"/>
      <c r="PO143" s="26"/>
      <c r="PP143" s="26"/>
      <c r="PQ143" s="26"/>
      <c r="PR143" s="26"/>
      <c r="PS143" s="26"/>
      <c r="PT143" s="26"/>
      <c r="PU143" s="26"/>
      <c r="PV143" s="26"/>
      <c r="PW143" s="26"/>
      <c r="PX143" s="26"/>
      <c r="PY143" s="26"/>
      <c r="PZ143" s="26"/>
      <c r="QA143" s="26"/>
      <c r="QB143" s="26"/>
      <c r="QC143" s="26"/>
      <c r="QD143" s="26"/>
      <c r="QE143" s="26"/>
      <c r="QF143" s="26"/>
      <c r="QG143" s="26"/>
      <c r="QH143" s="26"/>
      <c r="QI143" s="26"/>
      <c r="QJ143" s="26"/>
      <c r="QK143" s="26"/>
      <c r="QL143" s="26"/>
      <c r="QM143" s="26"/>
      <c r="QN143" s="26"/>
      <c r="QO143" s="26"/>
      <c r="QP143" s="26"/>
      <c r="QQ143" s="26"/>
      <c r="QR143" s="26"/>
      <c r="QS143" s="26"/>
      <c r="QT143" s="26"/>
      <c r="QU143" s="26"/>
      <c r="QV143" s="26"/>
      <c r="QW143" s="26"/>
      <c r="QX143" s="26"/>
      <c r="QY143" s="26"/>
      <c r="QZ143" s="26"/>
      <c r="RA143" s="26"/>
      <c r="RB143" s="26"/>
      <c r="RC143" s="26"/>
      <c r="RD143" s="26"/>
      <c r="RE143" s="26"/>
      <c r="RF143" s="26"/>
      <c r="RG143" s="26"/>
      <c r="RH143" s="26"/>
      <c r="RI143" s="26"/>
      <c r="RJ143" s="26"/>
      <c r="RK143" s="26"/>
      <c r="RL143" s="26"/>
      <c r="RM143" s="26"/>
      <c r="RN143" s="26"/>
      <c r="RO143" s="26"/>
      <c r="RP143" s="26"/>
      <c r="RQ143" s="26"/>
      <c r="RR143" s="26"/>
      <c r="RS143" s="26"/>
      <c r="RT143" s="26"/>
      <c r="RU143" s="26"/>
      <c r="RV143" s="26"/>
      <c r="RW143" s="26"/>
      <c r="RX143" s="26"/>
      <c r="RY143" s="26"/>
      <c r="RZ143" s="26"/>
      <c r="SA143" s="26"/>
      <c r="SB143" s="26"/>
      <c r="SC143" s="26"/>
      <c r="SD143" s="26"/>
      <c r="SE143" s="26"/>
      <c r="SF143" s="26"/>
      <c r="SG143" s="26"/>
      <c r="SH143" s="26"/>
      <c r="SI143" s="26"/>
      <c r="SJ143" s="26"/>
      <c r="SK143" s="26"/>
      <c r="SL143" s="26"/>
      <c r="SM143" s="26"/>
      <c r="SN143" s="26"/>
      <c r="SO143" s="26"/>
      <c r="SP143" s="26"/>
      <c r="SQ143" s="26"/>
      <c r="SR143" s="26"/>
      <c r="SS143" s="26"/>
      <c r="ST143" s="26"/>
      <c r="SU143" s="26"/>
      <c r="SV143" s="26"/>
      <c r="SW143" s="26"/>
      <c r="SX143" s="26"/>
      <c r="SY143" s="26"/>
      <c r="SZ143" s="26"/>
      <c r="TA143" s="26"/>
      <c r="TB143" s="26"/>
      <c r="TC143" s="26"/>
      <c r="TD143" s="26"/>
      <c r="TE143" s="26"/>
      <c r="TF143" s="26"/>
      <c r="TG143" s="26"/>
      <c r="TH143" s="26"/>
      <c r="TI143" s="26"/>
      <c r="TJ143" s="26"/>
      <c r="TK143" s="26"/>
      <c r="TL143" s="26"/>
      <c r="TM143" s="26"/>
      <c r="TN143" s="26"/>
      <c r="TO143" s="26"/>
      <c r="TP143" s="26"/>
      <c r="TQ143" s="26"/>
      <c r="TR143" s="26"/>
      <c r="TS143" s="26"/>
      <c r="TT143" s="26"/>
      <c r="TU143" s="26"/>
      <c r="TV143" s="26"/>
      <c r="TW143" s="26"/>
      <c r="TX143" s="26"/>
      <c r="TY143" s="26"/>
      <c r="TZ143" s="26"/>
      <c r="UA143" s="26"/>
      <c r="UB143" s="26"/>
      <c r="UC143" s="26"/>
      <c r="UD143" s="26"/>
      <c r="UE143" s="26"/>
      <c r="UF143" s="26"/>
      <c r="UG143" s="26"/>
      <c r="UH143" s="26"/>
      <c r="UI143" s="26"/>
      <c r="UJ143" s="26"/>
      <c r="UK143" s="26"/>
      <c r="UL143" s="26"/>
      <c r="UM143" s="26"/>
      <c r="UN143" s="26"/>
      <c r="UO143" s="26"/>
      <c r="UP143" s="26"/>
      <c r="UQ143" s="26"/>
      <c r="UR143" s="26"/>
      <c r="US143" s="26"/>
      <c r="UT143" s="26"/>
      <c r="UU143" s="26"/>
      <c r="UV143" s="26"/>
      <c r="UW143" s="26"/>
      <c r="UX143" s="26"/>
      <c r="UY143" s="26"/>
      <c r="UZ143" s="26"/>
      <c r="VA143" s="26"/>
      <c r="VB143" s="26"/>
      <c r="VC143" s="26"/>
      <c r="VD143" s="26"/>
      <c r="VE143" s="26"/>
      <c r="VF143" s="26"/>
      <c r="VG143" s="26"/>
      <c r="VH143" s="26"/>
      <c r="VI143" s="26"/>
      <c r="VJ143" s="26"/>
      <c r="VK143" s="26"/>
      <c r="VL143" s="26"/>
      <c r="VM143" s="26"/>
      <c r="VN143" s="26"/>
      <c r="VO143" s="26"/>
      <c r="VP143" s="26"/>
      <c r="VQ143" s="26"/>
      <c r="VR143" s="26"/>
      <c r="VS143" s="26"/>
      <c r="VT143" s="26"/>
      <c r="VU143" s="26"/>
      <c r="VV143" s="26"/>
      <c r="VW143" s="26"/>
      <c r="VX143" s="26"/>
      <c r="VY143" s="26"/>
      <c r="VZ143" s="26"/>
      <c r="WA143" s="26"/>
      <c r="WB143" s="26"/>
      <c r="WC143" s="26"/>
      <c r="WD143" s="26"/>
      <c r="WE143" s="26"/>
      <c r="WF143" s="26"/>
      <c r="WG143" s="26"/>
      <c r="WH143" s="26"/>
      <c r="WI143" s="26"/>
      <c r="WJ143" s="26"/>
      <c r="WK143" s="26"/>
      <c r="WL143" s="26"/>
      <c r="WM143" s="26"/>
      <c r="WN143" s="26"/>
      <c r="WO143" s="26"/>
      <c r="WP143" s="26"/>
      <c r="WQ143" s="26"/>
      <c r="WR143" s="26"/>
      <c r="WS143" s="26"/>
      <c r="WT143" s="26"/>
      <c r="WU143" s="26"/>
      <c r="WV143" s="26"/>
      <c r="WW143" s="26"/>
      <c r="WX143" s="26"/>
      <c r="WY143" s="26"/>
      <c r="WZ143" s="26"/>
      <c r="XA143" s="26"/>
      <c r="XB143" s="26"/>
      <c r="XC143" s="26"/>
      <c r="XD143" s="26"/>
      <c r="XE143" s="26"/>
      <c r="XF143" s="26"/>
      <c r="XG143" s="26"/>
      <c r="XH143" s="26"/>
      <c r="XI143" s="26"/>
      <c r="XJ143" s="26"/>
      <c r="XK143" s="26"/>
      <c r="XL143" s="26"/>
      <c r="XM143" s="26"/>
      <c r="XN143" s="26"/>
      <c r="XO143" s="26"/>
      <c r="XP143" s="26"/>
      <c r="XQ143" s="26"/>
      <c r="XR143" s="26"/>
      <c r="XS143" s="26"/>
      <c r="XT143" s="26"/>
      <c r="XU143" s="26"/>
      <c r="XV143" s="26"/>
      <c r="XW143" s="26"/>
      <c r="XX143" s="26"/>
      <c r="XY143" s="26"/>
      <c r="XZ143" s="26"/>
      <c r="YA143" s="26"/>
      <c r="YB143" s="26"/>
      <c r="YC143" s="26"/>
      <c r="YD143" s="26"/>
      <c r="YE143" s="26"/>
      <c r="YF143" s="26"/>
      <c r="YG143" s="26"/>
      <c r="YH143" s="26"/>
      <c r="YI143" s="26"/>
      <c r="YJ143" s="26"/>
      <c r="YK143" s="26"/>
      <c r="YL143" s="26"/>
      <c r="YM143" s="26"/>
      <c r="YN143" s="26"/>
      <c r="YO143" s="26"/>
      <c r="YP143" s="26"/>
      <c r="YQ143" s="26"/>
      <c r="YR143" s="26"/>
      <c r="YS143" s="26"/>
      <c r="YT143" s="26"/>
      <c r="YU143" s="26"/>
      <c r="YV143" s="26"/>
      <c r="YW143" s="26"/>
      <c r="YX143" s="26"/>
      <c r="YY143" s="26"/>
      <c r="YZ143" s="26"/>
      <c r="ZA143" s="26"/>
      <c r="ZB143" s="26"/>
      <c r="ZC143" s="26"/>
      <c r="ZD143" s="26"/>
      <c r="ZE143" s="26"/>
      <c r="ZF143" s="26"/>
      <c r="ZG143" s="26"/>
      <c r="ZH143" s="26"/>
      <c r="ZI143" s="26"/>
      <c r="ZJ143" s="26"/>
      <c r="ZK143" s="26"/>
      <c r="ZL143" s="26"/>
      <c r="ZM143" s="26"/>
      <c r="ZN143" s="26"/>
      <c r="ZO143" s="26"/>
      <c r="ZP143" s="26"/>
      <c r="ZQ143" s="26"/>
      <c r="ZR143" s="26"/>
      <c r="ZS143" s="26"/>
      <c r="ZT143" s="26"/>
      <c r="ZU143" s="26"/>
      <c r="ZV143" s="26"/>
      <c r="ZW143" s="26"/>
      <c r="ZX143" s="26"/>
      <c r="ZY143" s="26"/>
      <c r="ZZ143" s="26"/>
      <c r="AAA143" s="26"/>
      <c r="AAB143" s="26"/>
      <c r="AAC143" s="26"/>
      <c r="AAD143" s="26"/>
      <c r="AAE143" s="26"/>
      <c r="AAF143" s="26"/>
      <c r="AAG143" s="26"/>
      <c r="AAH143" s="26"/>
      <c r="AAI143" s="26"/>
      <c r="AAJ143" s="26"/>
      <c r="AAK143" s="26"/>
      <c r="AAL143" s="26"/>
      <c r="AAM143" s="26"/>
      <c r="AAN143" s="26"/>
      <c r="AAO143" s="26"/>
      <c r="AAP143" s="26"/>
      <c r="AAQ143" s="26"/>
      <c r="AAR143" s="26"/>
      <c r="AAS143" s="26"/>
      <c r="AAT143" s="26"/>
      <c r="AAU143" s="26"/>
      <c r="AAV143" s="26"/>
      <c r="AAW143" s="26"/>
      <c r="AAX143" s="26"/>
      <c r="AAY143" s="26"/>
      <c r="AAZ143" s="26"/>
      <c r="ABA143" s="26"/>
      <c r="ABB143" s="26"/>
      <c r="ABC143" s="26"/>
      <c r="ABD143" s="26"/>
      <c r="ABE143" s="26"/>
      <c r="ABF143" s="26"/>
      <c r="ABG143" s="26"/>
      <c r="ABH143" s="26"/>
      <c r="ABI143" s="26"/>
      <c r="ABJ143" s="26"/>
      <c r="ABK143" s="26"/>
      <c r="ABL143" s="26"/>
      <c r="ABM143" s="26"/>
      <c r="ABN143" s="26"/>
      <c r="ABO143" s="26"/>
      <c r="ABP143" s="26"/>
      <c r="ABQ143" s="26"/>
      <c r="ABR143" s="26"/>
      <c r="ABS143" s="26"/>
      <c r="ABT143" s="26"/>
      <c r="ABU143" s="26"/>
      <c r="ABV143" s="26"/>
      <c r="ABW143" s="26"/>
      <c r="ABX143" s="26"/>
      <c r="ABY143" s="26"/>
      <c r="ABZ143" s="26"/>
      <c r="ACA143" s="26"/>
      <c r="ACB143" s="26"/>
      <c r="ACC143" s="26"/>
      <c r="ACD143" s="26"/>
      <c r="ACE143" s="26"/>
      <c r="ACF143" s="26"/>
      <c r="ACG143" s="26"/>
      <c r="ACH143" s="26"/>
      <c r="ACI143" s="26"/>
      <c r="ACJ143" s="26"/>
      <c r="ACK143" s="26"/>
      <c r="ACL143" s="26"/>
      <c r="ACM143" s="26"/>
      <c r="ACN143" s="26"/>
      <c r="ACO143" s="26"/>
      <c r="ACP143" s="26"/>
      <c r="ACQ143" s="26"/>
      <c r="ACR143" s="26"/>
      <c r="ACS143" s="26"/>
      <c r="ACT143" s="26"/>
      <c r="ACU143" s="26"/>
      <c r="ACV143" s="26"/>
      <c r="ACW143" s="26"/>
      <c r="ACX143" s="26"/>
      <c r="ACY143" s="26"/>
      <c r="ACZ143" s="26"/>
      <c r="ADA143" s="26"/>
      <c r="ADB143" s="26"/>
      <c r="ADC143" s="26"/>
      <c r="ADD143" s="26"/>
      <c r="ADE143" s="26"/>
      <c r="ADF143" s="26"/>
      <c r="ADG143" s="26"/>
      <c r="ADH143" s="26"/>
      <c r="ADI143" s="26"/>
      <c r="ADJ143" s="26"/>
      <c r="ADK143" s="26"/>
      <c r="ADL143" s="26"/>
      <c r="ADM143" s="26"/>
      <c r="ADN143" s="26"/>
      <c r="ADO143" s="26"/>
      <c r="ADP143" s="26"/>
      <c r="ADQ143" s="26"/>
      <c r="ADR143" s="26"/>
      <c r="ADS143" s="26"/>
      <c r="ADT143" s="26"/>
      <c r="ADU143" s="26"/>
      <c r="ADV143" s="26"/>
      <c r="ADW143" s="26"/>
      <c r="ADX143" s="26"/>
      <c r="ADY143" s="26"/>
      <c r="ADZ143" s="26"/>
      <c r="AEA143" s="26"/>
      <c r="AEB143" s="26"/>
      <c r="AEC143" s="26"/>
      <c r="AED143" s="26"/>
      <c r="AEE143" s="26"/>
      <c r="AEF143" s="26"/>
      <c r="AEG143" s="26"/>
      <c r="AEH143" s="26"/>
      <c r="AEI143" s="26"/>
      <c r="AEJ143" s="26"/>
      <c r="AEK143" s="26"/>
      <c r="AEL143" s="26"/>
      <c r="AEM143" s="26"/>
      <c r="AEN143" s="26"/>
      <c r="AEO143" s="26"/>
      <c r="AEP143" s="26"/>
      <c r="AEQ143" s="26"/>
      <c r="AER143" s="26"/>
      <c r="AES143" s="26"/>
      <c r="AET143" s="26"/>
      <c r="AEU143" s="26"/>
      <c r="AEV143" s="26"/>
      <c r="AEW143" s="26"/>
      <c r="AEX143" s="26"/>
      <c r="AEY143" s="26"/>
      <c r="AEZ143" s="26"/>
      <c r="AFA143" s="26"/>
      <c r="AFB143" s="26"/>
      <c r="AFC143" s="26"/>
      <c r="AFD143" s="26"/>
      <c r="AFE143" s="26"/>
      <c r="AFF143" s="26"/>
      <c r="AFG143" s="26"/>
      <c r="AFH143" s="26"/>
      <c r="AFI143" s="26"/>
      <c r="AFJ143" s="26"/>
      <c r="AFK143" s="26"/>
      <c r="AFL143" s="26"/>
      <c r="AFM143" s="26"/>
      <c r="AFN143" s="26"/>
      <c r="AFO143" s="26"/>
      <c r="AFP143" s="26"/>
      <c r="AFQ143" s="26"/>
      <c r="AFR143" s="26"/>
      <c r="AFS143" s="26"/>
      <c r="AFT143" s="26"/>
      <c r="AFU143" s="26"/>
      <c r="AFV143" s="26"/>
      <c r="AFW143" s="26"/>
      <c r="AFX143" s="26"/>
      <c r="AFY143" s="26"/>
      <c r="AFZ143" s="26"/>
      <c r="AGA143" s="26"/>
      <c r="AGB143" s="26"/>
      <c r="AGC143" s="26"/>
      <c r="AGD143" s="26"/>
      <c r="AGE143" s="26"/>
      <c r="AGF143" s="26"/>
      <c r="AGG143" s="26"/>
      <c r="AGH143" s="26"/>
      <c r="AGI143" s="26"/>
      <c r="AGJ143" s="26"/>
      <c r="AGK143" s="26"/>
      <c r="AGL143" s="26"/>
      <c r="AGM143" s="26"/>
      <c r="AGN143" s="26"/>
      <c r="AGO143" s="26"/>
      <c r="AGP143" s="26"/>
      <c r="AGQ143" s="26"/>
      <c r="AGR143" s="26"/>
      <c r="AGS143" s="26"/>
      <c r="AGT143" s="26"/>
      <c r="AGU143" s="26"/>
      <c r="AGV143" s="26"/>
      <c r="AGW143" s="26"/>
      <c r="AGX143" s="26"/>
      <c r="AGY143" s="26"/>
      <c r="AGZ143" s="26"/>
      <c r="AHA143" s="26"/>
      <c r="AHB143" s="26"/>
      <c r="AHC143" s="26"/>
      <c r="AHD143" s="26"/>
      <c r="AHE143" s="26"/>
      <c r="AHF143" s="26"/>
      <c r="AHG143" s="26"/>
      <c r="AHH143" s="26"/>
      <c r="AHI143" s="26"/>
      <c r="AHJ143" s="26"/>
      <c r="AHK143" s="26"/>
      <c r="AHL143" s="26"/>
      <c r="AHM143" s="26"/>
      <c r="AHN143" s="26"/>
      <c r="AHO143" s="26"/>
      <c r="AHP143" s="26"/>
      <c r="AHQ143" s="26"/>
      <c r="AHR143" s="26"/>
      <c r="AHS143" s="26"/>
      <c r="AHT143" s="26"/>
      <c r="AHU143" s="26"/>
      <c r="AHV143" s="26"/>
      <c r="AHW143" s="26"/>
      <c r="AHX143" s="26"/>
      <c r="AHY143" s="26"/>
      <c r="AHZ143" s="26"/>
      <c r="AIA143" s="26"/>
      <c r="AIB143" s="26"/>
      <c r="AIC143" s="26"/>
      <c r="AID143" s="26"/>
      <c r="AIE143" s="26"/>
      <c r="AIF143" s="26"/>
      <c r="AIG143" s="26"/>
      <c r="AIH143" s="26"/>
      <c r="AII143" s="26"/>
      <c r="AIJ143" s="26"/>
      <c r="AIK143" s="26"/>
      <c r="AIL143" s="26"/>
      <c r="AIM143" s="26"/>
      <c r="AIN143" s="26"/>
      <c r="AIO143" s="26"/>
      <c r="AIP143" s="26"/>
      <c r="AIQ143" s="26"/>
      <c r="AIR143" s="26"/>
      <c r="AIS143" s="26"/>
      <c r="AIT143" s="26"/>
      <c r="AIU143" s="26"/>
      <c r="AIV143" s="26"/>
      <c r="AIW143" s="26"/>
      <c r="AIX143" s="26"/>
      <c r="AIY143" s="26"/>
      <c r="AIZ143" s="26"/>
      <c r="AJA143" s="26"/>
      <c r="AJB143" s="26"/>
      <c r="AJC143" s="26"/>
      <c r="AJD143" s="26"/>
      <c r="AJE143" s="26"/>
      <c r="AJF143" s="26"/>
      <c r="AJG143" s="26"/>
      <c r="AJH143" s="26"/>
      <c r="AJI143" s="26"/>
      <c r="AJJ143" s="26"/>
      <c r="AJK143" s="26"/>
      <c r="AJL143" s="26"/>
      <c r="AJM143" s="26"/>
      <c r="AJN143" s="26"/>
      <c r="AJO143" s="26"/>
      <c r="AJP143" s="26"/>
      <c r="AJQ143" s="26"/>
      <c r="AJR143" s="26"/>
      <c r="AJS143" s="26"/>
      <c r="AJT143" s="26"/>
      <c r="AJU143" s="26"/>
      <c r="AJV143" s="26"/>
      <c r="AJW143" s="26"/>
      <c r="AJX143" s="26"/>
      <c r="AJY143" s="26"/>
      <c r="AJZ143" s="26"/>
      <c r="AKA143" s="26"/>
      <c r="AKB143" s="26"/>
      <c r="AKC143" s="26"/>
      <c r="AKD143" s="26"/>
      <c r="AKE143" s="26"/>
      <c r="AKF143" s="26"/>
      <c r="AKG143" s="26"/>
      <c r="AKH143" s="26"/>
      <c r="AKI143" s="26"/>
      <c r="AKJ143" s="26"/>
      <c r="AKK143" s="26"/>
      <c r="AKL143" s="26"/>
      <c r="AKM143" s="26"/>
      <c r="AKN143" s="26"/>
      <c r="AKO143" s="26"/>
      <c r="AKP143" s="26"/>
      <c r="AKQ143" s="26"/>
      <c r="AKR143" s="26"/>
      <c r="AKS143" s="26"/>
      <c r="AKT143" s="26"/>
      <c r="AKU143" s="26"/>
      <c r="AKV143" s="26"/>
      <c r="AKW143" s="26"/>
      <c r="AKX143" s="26"/>
      <c r="AKY143" s="26"/>
      <c r="AKZ143" s="26"/>
      <c r="ALA143" s="26"/>
      <c r="ALB143" s="26"/>
      <c r="ALC143" s="26"/>
      <c r="ALD143" s="26"/>
      <c r="ALE143" s="26"/>
      <c r="ALF143" s="26"/>
      <c r="ALG143" s="26"/>
      <c r="ALH143" s="26"/>
      <c r="ALI143" s="26"/>
      <c r="ALJ143" s="26"/>
      <c r="ALK143" s="26"/>
      <c r="ALL143" s="26"/>
      <c r="ALM143" s="26"/>
      <c r="ALN143" s="26"/>
      <c r="ALO143" s="26"/>
      <c r="ALP143" s="26"/>
      <c r="ALQ143" s="26"/>
      <c r="ALR143" s="26"/>
      <c r="ALS143" s="26"/>
      <c r="ALT143" s="26"/>
      <c r="ALU143" s="26"/>
      <c r="ALV143" s="26"/>
      <c r="ALW143" s="26"/>
      <c r="ALX143" s="26"/>
      <c r="ALY143" s="26"/>
      <c r="ALZ143" s="26"/>
      <c r="AMA143" s="26"/>
      <c r="AMB143" s="26"/>
      <c r="AMC143" s="26"/>
      <c r="AMD143" s="26"/>
      <c r="AME143" s="26"/>
      <c r="AMF143" s="26"/>
      <c r="AMG143" s="26"/>
      <c r="AMH143" s="26"/>
      <c r="AMI143" s="26"/>
      <c r="AMJ143" s="26"/>
    </row>
    <row r="144" spans="1:1024" hidden="1">
      <c r="A144" s="27">
        <v>1130107</v>
      </c>
      <c r="B144" s="83" t="s">
        <v>311</v>
      </c>
      <c r="C144" s="27">
        <v>230</v>
      </c>
      <c r="D144" s="41">
        <v>1</v>
      </c>
      <c r="E144" s="44">
        <v>2</v>
      </c>
      <c r="F144" s="43" t="s">
        <v>50</v>
      </c>
      <c r="G144" s="10" t="s">
        <v>75</v>
      </c>
    </row>
    <row r="145" spans="1:7" hidden="1">
      <c r="A145" s="27">
        <v>1130111</v>
      </c>
      <c r="B145" s="83" t="s">
        <v>312</v>
      </c>
      <c r="C145" s="27">
        <v>90</v>
      </c>
      <c r="D145" s="41">
        <v>2</v>
      </c>
      <c r="E145" s="44">
        <v>1</v>
      </c>
      <c r="F145" s="43" t="s">
        <v>47</v>
      </c>
      <c r="G145" s="10" t="s">
        <v>56</v>
      </c>
    </row>
    <row r="146" spans="1:7" hidden="1">
      <c r="A146" s="27">
        <v>1130118</v>
      </c>
      <c r="B146" s="83" t="s">
        <v>57</v>
      </c>
      <c r="C146" s="27">
        <v>80</v>
      </c>
      <c r="D146" s="41">
        <v>1</v>
      </c>
      <c r="E146" s="44">
        <v>1</v>
      </c>
      <c r="F146" s="43" t="s">
        <v>47</v>
      </c>
      <c r="G146" s="10" t="s">
        <v>58</v>
      </c>
    </row>
    <row r="147" spans="1:7" hidden="1">
      <c r="A147" s="27">
        <v>1130119</v>
      </c>
      <c r="B147" s="85" t="s">
        <v>305</v>
      </c>
      <c r="C147" s="27">
        <v>355</v>
      </c>
      <c r="D147" s="41">
        <v>4</v>
      </c>
      <c r="E147" s="44">
        <v>1</v>
      </c>
      <c r="F147" s="43" t="s">
        <v>47</v>
      </c>
      <c r="G147" s="84" t="s">
        <v>266</v>
      </c>
    </row>
    <row r="148" spans="1:7" hidden="1">
      <c r="A148" s="27">
        <v>1130120</v>
      </c>
      <c r="B148" s="83" t="s">
        <v>76</v>
      </c>
      <c r="C148" s="27">
        <v>320</v>
      </c>
      <c r="D148" s="41">
        <v>2</v>
      </c>
      <c r="E148" s="44">
        <v>1</v>
      </c>
      <c r="F148" s="43" t="s">
        <v>47</v>
      </c>
      <c r="G148" s="84" t="s">
        <v>267</v>
      </c>
    </row>
    <row r="149" spans="1:7" hidden="1">
      <c r="A149" s="27">
        <v>1130122</v>
      </c>
      <c r="B149" s="83" t="s">
        <v>49</v>
      </c>
      <c r="C149" s="27">
        <v>1500</v>
      </c>
      <c r="D149" s="41">
        <v>3</v>
      </c>
      <c r="E149" s="44">
        <v>2</v>
      </c>
      <c r="F149" s="43" t="s">
        <v>50</v>
      </c>
      <c r="G149" s="84" t="s">
        <v>301</v>
      </c>
    </row>
    <row r="150" spans="1:7" hidden="1">
      <c r="A150" s="27">
        <v>1130124</v>
      </c>
      <c r="B150" s="83" t="s">
        <v>109</v>
      </c>
      <c r="C150" s="27">
        <v>100</v>
      </c>
      <c r="D150" s="41">
        <v>1</v>
      </c>
      <c r="E150" s="44">
        <v>2</v>
      </c>
      <c r="F150" s="43" t="s">
        <v>50</v>
      </c>
      <c r="G150" s="10" t="s">
        <v>77</v>
      </c>
    </row>
    <row r="151" spans="1:7" hidden="1">
      <c r="A151" s="27">
        <v>1130125</v>
      </c>
      <c r="B151" s="83" t="s">
        <v>167</v>
      </c>
      <c r="C151" s="27">
        <v>400</v>
      </c>
      <c r="D151" s="41">
        <v>10</v>
      </c>
      <c r="E151" s="44">
        <v>1</v>
      </c>
      <c r="F151" s="43" t="s">
        <v>47</v>
      </c>
      <c r="G151" s="84" t="s">
        <v>271</v>
      </c>
    </row>
    <row r="152" spans="1:7" hidden="1">
      <c r="A152" s="27">
        <v>1130126</v>
      </c>
      <c r="B152" s="83" t="s">
        <v>151</v>
      </c>
      <c r="C152" s="27">
        <v>30</v>
      </c>
      <c r="D152" s="41">
        <v>1</v>
      </c>
      <c r="E152" s="44">
        <v>1</v>
      </c>
      <c r="F152" s="43" t="s">
        <v>47</v>
      </c>
      <c r="G152" s="10" t="s">
        <v>43</v>
      </c>
    </row>
    <row r="153" spans="1:7" hidden="1">
      <c r="A153" s="27">
        <v>1130127</v>
      </c>
      <c r="B153" s="83" t="s">
        <v>186</v>
      </c>
      <c r="C153" s="27">
        <v>120</v>
      </c>
      <c r="D153" s="41">
        <v>3</v>
      </c>
      <c r="E153" s="44">
        <v>1</v>
      </c>
      <c r="F153" s="43" t="s">
        <v>47</v>
      </c>
      <c r="G153" s="10" t="s">
        <v>187</v>
      </c>
    </row>
    <row r="154" spans="1:7" hidden="1">
      <c r="A154" s="27">
        <v>1130128</v>
      </c>
      <c r="B154" s="83" t="s">
        <v>176</v>
      </c>
      <c r="C154" s="27">
        <v>300</v>
      </c>
      <c r="D154" s="41">
        <v>3</v>
      </c>
      <c r="E154" s="44">
        <v>1</v>
      </c>
      <c r="F154" s="43" t="s">
        <v>47</v>
      </c>
      <c r="G154" s="84" t="s">
        <v>275</v>
      </c>
    </row>
    <row r="155" spans="1:7" hidden="1">
      <c r="A155" s="27">
        <v>1130132</v>
      </c>
      <c r="B155" s="83" t="s">
        <v>135</v>
      </c>
      <c r="C155" s="27">
        <v>385</v>
      </c>
      <c r="D155" s="41">
        <v>2</v>
      </c>
      <c r="E155" s="44">
        <v>1</v>
      </c>
      <c r="F155" s="43" t="s">
        <v>47</v>
      </c>
      <c r="G155" s="10" t="s">
        <v>56</v>
      </c>
    </row>
    <row r="156" spans="1:7" hidden="1">
      <c r="A156" s="27">
        <v>1130133</v>
      </c>
      <c r="B156" s="83" t="s">
        <v>200</v>
      </c>
      <c r="C156" s="27">
        <v>300</v>
      </c>
      <c r="D156" s="41">
        <v>2</v>
      </c>
      <c r="E156" s="44">
        <v>1</v>
      </c>
      <c r="F156" s="43" t="s">
        <v>47</v>
      </c>
      <c r="G156" s="84" t="s">
        <v>189</v>
      </c>
    </row>
    <row r="157" spans="1:7" hidden="1">
      <c r="A157" s="27">
        <v>1130135</v>
      </c>
      <c r="B157" s="83" t="s">
        <v>165</v>
      </c>
      <c r="C157" s="27">
        <v>185</v>
      </c>
      <c r="D157" s="41">
        <v>1</v>
      </c>
      <c r="E157" s="44">
        <v>1</v>
      </c>
      <c r="F157" s="43" t="s">
        <v>47</v>
      </c>
      <c r="G157" s="10" t="s">
        <v>43</v>
      </c>
    </row>
    <row r="158" spans="1:7" hidden="1">
      <c r="A158" s="27">
        <v>1130136</v>
      </c>
      <c r="B158" s="83" t="s">
        <v>170</v>
      </c>
      <c r="C158" s="27">
        <v>355</v>
      </c>
      <c r="D158" s="41">
        <v>3</v>
      </c>
      <c r="E158" s="44">
        <v>1</v>
      </c>
      <c r="F158" s="43" t="s">
        <v>47</v>
      </c>
      <c r="G158" s="84" t="s">
        <v>331</v>
      </c>
    </row>
    <row r="159" spans="1:7" hidden="1">
      <c r="A159" s="27">
        <v>1130139</v>
      </c>
      <c r="B159" s="83" t="s">
        <v>181</v>
      </c>
      <c r="C159" s="27">
        <v>350</v>
      </c>
      <c r="D159" s="41">
        <v>2</v>
      </c>
      <c r="E159" s="44">
        <v>1</v>
      </c>
      <c r="F159" s="45" t="s">
        <v>149</v>
      </c>
      <c r="G159" s="10" t="s">
        <v>130</v>
      </c>
    </row>
    <row r="160" spans="1:7" hidden="1">
      <c r="A160" s="27">
        <v>1130140</v>
      </c>
      <c r="B160" s="83" t="s">
        <v>69</v>
      </c>
      <c r="C160" s="27">
        <v>80</v>
      </c>
      <c r="D160" s="41">
        <v>1</v>
      </c>
      <c r="E160" s="44">
        <v>2</v>
      </c>
      <c r="F160" s="43" t="s">
        <v>50</v>
      </c>
      <c r="G160" s="84" t="s">
        <v>280</v>
      </c>
    </row>
    <row r="161" spans="1:1024" hidden="1">
      <c r="A161" s="27">
        <v>1130141</v>
      </c>
      <c r="B161" s="83" t="s">
        <v>90</v>
      </c>
      <c r="C161" s="27">
        <v>160</v>
      </c>
      <c r="D161" s="41">
        <v>2</v>
      </c>
      <c r="E161" s="44">
        <v>1</v>
      </c>
      <c r="F161" s="43" t="s">
        <v>47</v>
      </c>
      <c r="G161" s="84" t="s">
        <v>291</v>
      </c>
    </row>
    <row r="162" spans="1:1024" s="26" customFormat="1" hidden="1">
      <c r="A162" s="27">
        <v>1130142</v>
      </c>
      <c r="B162" s="83" t="s">
        <v>86</v>
      </c>
      <c r="C162" s="27">
        <v>60</v>
      </c>
      <c r="D162" s="41">
        <v>2</v>
      </c>
      <c r="E162" s="44">
        <v>1</v>
      </c>
      <c r="F162" s="43" t="s">
        <v>47</v>
      </c>
      <c r="G162" s="10" t="s">
        <v>87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/>
      <c r="RU162" s="1"/>
      <c r="RV162" s="1"/>
      <c r="RW162" s="1"/>
      <c r="RX162" s="1"/>
      <c r="RY162" s="1"/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  <c r="SP162" s="1"/>
      <c r="SQ162" s="1"/>
      <c r="SR162" s="1"/>
      <c r="SS162" s="1"/>
      <c r="ST162" s="1"/>
      <c r="SU162" s="1"/>
      <c r="SV162" s="1"/>
      <c r="SW162" s="1"/>
      <c r="SX162" s="1"/>
      <c r="SY162" s="1"/>
      <c r="SZ162" s="1"/>
      <c r="TA162" s="1"/>
      <c r="TB162" s="1"/>
      <c r="TC162" s="1"/>
      <c r="TD162" s="1"/>
      <c r="TE162" s="1"/>
      <c r="TF162" s="1"/>
      <c r="TG162" s="1"/>
      <c r="TH162" s="1"/>
      <c r="TI162" s="1"/>
      <c r="TJ162" s="1"/>
      <c r="TK162" s="1"/>
      <c r="TL162" s="1"/>
      <c r="TM162" s="1"/>
      <c r="TN162" s="1"/>
      <c r="TO162" s="1"/>
      <c r="TP162" s="1"/>
      <c r="TQ162" s="1"/>
      <c r="TR162" s="1"/>
      <c r="TS162" s="1"/>
      <c r="TT162" s="1"/>
      <c r="TU162" s="1"/>
      <c r="TV162" s="1"/>
      <c r="TW162" s="1"/>
      <c r="TX162" s="1"/>
      <c r="TY162" s="1"/>
      <c r="TZ162" s="1"/>
      <c r="UA162" s="1"/>
      <c r="UB162" s="1"/>
      <c r="UC162" s="1"/>
      <c r="UD162" s="1"/>
      <c r="UE162" s="1"/>
      <c r="UF162" s="1"/>
      <c r="UG162" s="1"/>
      <c r="UH162" s="1"/>
      <c r="UI162" s="1"/>
      <c r="UJ162" s="1"/>
      <c r="UK162" s="1"/>
      <c r="UL162" s="1"/>
      <c r="UM162" s="1"/>
      <c r="UN162" s="1"/>
      <c r="UO162" s="1"/>
      <c r="UP162" s="1"/>
      <c r="UQ162" s="1"/>
      <c r="UR162" s="1"/>
      <c r="US162" s="1"/>
      <c r="UT162" s="1"/>
      <c r="UU162" s="1"/>
      <c r="UV162" s="1"/>
      <c r="UW162" s="1"/>
      <c r="UX162" s="1"/>
      <c r="UY162" s="1"/>
      <c r="UZ162" s="1"/>
      <c r="VA162" s="1"/>
      <c r="VB162" s="1"/>
      <c r="VC162" s="1"/>
      <c r="VD162" s="1"/>
      <c r="VE162" s="1"/>
      <c r="VF162" s="1"/>
      <c r="VG162" s="1"/>
      <c r="VH162" s="1"/>
      <c r="VI162" s="1"/>
      <c r="VJ162" s="1"/>
      <c r="VK162" s="1"/>
      <c r="VL162" s="1"/>
      <c r="VM162" s="1"/>
      <c r="VN162" s="1"/>
      <c r="VO162" s="1"/>
      <c r="VP162" s="1"/>
      <c r="VQ162" s="1"/>
      <c r="VR162" s="1"/>
      <c r="VS162" s="1"/>
      <c r="VT162" s="1"/>
      <c r="VU162" s="1"/>
      <c r="VV162" s="1"/>
      <c r="VW162" s="1"/>
      <c r="VX162" s="1"/>
      <c r="VY162" s="1"/>
      <c r="VZ162" s="1"/>
      <c r="WA162" s="1"/>
      <c r="WB162" s="1"/>
      <c r="WC162" s="1"/>
      <c r="WD162" s="1"/>
      <c r="WE162" s="1"/>
      <c r="WF162" s="1"/>
      <c r="WG162" s="1"/>
      <c r="WH162" s="1"/>
      <c r="WI162" s="1"/>
      <c r="WJ162" s="1"/>
      <c r="WK162" s="1"/>
      <c r="WL162" s="1"/>
      <c r="WM162" s="1"/>
      <c r="WN162" s="1"/>
      <c r="WO162" s="1"/>
      <c r="WP162" s="1"/>
      <c r="WQ162" s="1"/>
      <c r="WR162" s="1"/>
      <c r="WS162" s="1"/>
      <c r="WT162" s="1"/>
      <c r="WU162" s="1"/>
      <c r="WV162" s="1"/>
      <c r="WW162" s="1"/>
      <c r="WX162" s="1"/>
      <c r="WY162" s="1"/>
      <c r="WZ162" s="1"/>
      <c r="XA162" s="1"/>
      <c r="XB162" s="1"/>
      <c r="XC162" s="1"/>
      <c r="XD162" s="1"/>
      <c r="XE162" s="1"/>
      <c r="XF162" s="1"/>
      <c r="XG162" s="1"/>
      <c r="XH162" s="1"/>
      <c r="XI162" s="1"/>
      <c r="XJ162" s="1"/>
      <c r="XK162" s="1"/>
      <c r="XL162" s="1"/>
      <c r="XM162" s="1"/>
      <c r="XN162" s="1"/>
      <c r="XO162" s="1"/>
      <c r="XP162" s="1"/>
      <c r="XQ162" s="1"/>
      <c r="XR162" s="1"/>
      <c r="XS162" s="1"/>
      <c r="XT162" s="1"/>
      <c r="XU162" s="1"/>
      <c r="XV162" s="1"/>
      <c r="XW162" s="1"/>
      <c r="XX162" s="1"/>
      <c r="XY162" s="1"/>
      <c r="XZ162" s="1"/>
      <c r="YA162" s="1"/>
      <c r="YB162" s="1"/>
      <c r="YC162" s="1"/>
      <c r="YD162" s="1"/>
      <c r="YE162" s="1"/>
      <c r="YF162" s="1"/>
      <c r="YG162" s="1"/>
      <c r="YH162" s="1"/>
      <c r="YI162" s="1"/>
      <c r="YJ162" s="1"/>
      <c r="YK162" s="1"/>
      <c r="YL162" s="1"/>
      <c r="YM162" s="1"/>
      <c r="YN162" s="1"/>
      <c r="YO162" s="1"/>
      <c r="YP162" s="1"/>
      <c r="YQ162" s="1"/>
      <c r="YR162" s="1"/>
      <c r="YS162" s="1"/>
      <c r="YT162" s="1"/>
      <c r="YU162" s="1"/>
      <c r="YV162" s="1"/>
      <c r="YW162" s="1"/>
      <c r="YX162" s="1"/>
      <c r="YY162" s="1"/>
      <c r="YZ162" s="1"/>
      <c r="ZA162" s="1"/>
      <c r="ZB162" s="1"/>
      <c r="ZC162" s="1"/>
      <c r="ZD162" s="1"/>
      <c r="ZE162" s="1"/>
      <c r="ZF162" s="1"/>
      <c r="ZG162" s="1"/>
      <c r="ZH162" s="1"/>
      <c r="ZI162" s="1"/>
      <c r="ZJ162" s="1"/>
      <c r="ZK162" s="1"/>
      <c r="ZL162" s="1"/>
      <c r="ZM162" s="1"/>
      <c r="ZN162" s="1"/>
      <c r="ZO162" s="1"/>
      <c r="ZP162" s="1"/>
      <c r="ZQ162" s="1"/>
      <c r="ZR162" s="1"/>
      <c r="ZS162" s="1"/>
      <c r="ZT162" s="1"/>
      <c r="ZU162" s="1"/>
      <c r="ZV162" s="1"/>
      <c r="ZW162" s="1"/>
      <c r="ZX162" s="1"/>
      <c r="ZY162" s="1"/>
      <c r="ZZ162" s="1"/>
      <c r="AAA162" s="1"/>
      <c r="AAB162" s="1"/>
      <c r="AAC162" s="1"/>
      <c r="AAD162" s="1"/>
      <c r="AAE162" s="1"/>
      <c r="AAF162" s="1"/>
      <c r="AAG162" s="1"/>
      <c r="AAH162" s="1"/>
      <c r="AAI162" s="1"/>
      <c r="AAJ162" s="1"/>
      <c r="AAK162" s="1"/>
      <c r="AAL162" s="1"/>
      <c r="AAM162" s="1"/>
      <c r="AAN162" s="1"/>
      <c r="AAO162" s="1"/>
      <c r="AAP162" s="1"/>
      <c r="AAQ162" s="1"/>
      <c r="AAR162" s="1"/>
      <c r="AAS162" s="1"/>
      <c r="AAT162" s="1"/>
      <c r="AAU162" s="1"/>
      <c r="AAV162" s="1"/>
      <c r="AAW162" s="1"/>
      <c r="AAX162" s="1"/>
      <c r="AAY162" s="1"/>
      <c r="AAZ162" s="1"/>
      <c r="ABA162" s="1"/>
      <c r="ABB162" s="1"/>
      <c r="ABC162" s="1"/>
      <c r="ABD162" s="1"/>
      <c r="ABE162" s="1"/>
      <c r="ABF162" s="1"/>
      <c r="ABG162" s="1"/>
      <c r="ABH162" s="1"/>
      <c r="ABI162" s="1"/>
      <c r="ABJ162" s="1"/>
      <c r="ABK162" s="1"/>
      <c r="ABL162" s="1"/>
      <c r="ABM162" s="1"/>
      <c r="ABN162" s="1"/>
      <c r="ABO162" s="1"/>
      <c r="ABP162" s="1"/>
      <c r="ABQ162" s="1"/>
      <c r="ABR162" s="1"/>
      <c r="ABS162" s="1"/>
      <c r="ABT162" s="1"/>
      <c r="ABU162" s="1"/>
      <c r="ABV162" s="1"/>
      <c r="ABW162" s="1"/>
      <c r="ABX162" s="1"/>
      <c r="ABY162" s="1"/>
      <c r="ABZ162" s="1"/>
      <c r="ACA162" s="1"/>
      <c r="ACB162" s="1"/>
      <c r="ACC162" s="1"/>
      <c r="ACD162" s="1"/>
      <c r="ACE162" s="1"/>
      <c r="ACF162" s="1"/>
      <c r="ACG162" s="1"/>
      <c r="ACH162" s="1"/>
      <c r="ACI162" s="1"/>
      <c r="ACJ162" s="1"/>
      <c r="ACK162" s="1"/>
      <c r="ACL162" s="1"/>
      <c r="ACM162" s="1"/>
      <c r="ACN162" s="1"/>
      <c r="ACO162" s="1"/>
      <c r="ACP162" s="1"/>
      <c r="ACQ162" s="1"/>
      <c r="ACR162" s="1"/>
      <c r="ACS162" s="1"/>
      <c r="ACT162" s="1"/>
      <c r="ACU162" s="1"/>
      <c r="ACV162" s="1"/>
      <c r="ACW162" s="1"/>
      <c r="ACX162" s="1"/>
      <c r="ACY162" s="1"/>
      <c r="ACZ162" s="1"/>
      <c r="ADA162" s="1"/>
      <c r="ADB162" s="1"/>
      <c r="ADC162" s="1"/>
      <c r="ADD162" s="1"/>
      <c r="ADE162" s="1"/>
      <c r="ADF162" s="1"/>
      <c r="ADG162" s="1"/>
      <c r="ADH162" s="1"/>
      <c r="ADI162" s="1"/>
      <c r="ADJ162" s="1"/>
      <c r="ADK162" s="1"/>
      <c r="ADL162" s="1"/>
      <c r="ADM162" s="1"/>
      <c r="ADN162" s="1"/>
      <c r="ADO162" s="1"/>
      <c r="ADP162" s="1"/>
      <c r="ADQ162" s="1"/>
      <c r="ADR162" s="1"/>
      <c r="ADS162" s="1"/>
      <c r="ADT162" s="1"/>
      <c r="ADU162" s="1"/>
      <c r="ADV162" s="1"/>
      <c r="ADW162" s="1"/>
      <c r="ADX162" s="1"/>
      <c r="ADY162" s="1"/>
      <c r="ADZ162" s="1"/>
      <c r="AEA162" s="1"/>
      <c r="AEB162" s="1"/>
      <c r="AEC162" s="1"/>
      <c r="AED162" s="1"/>
      <c r="AEE162" s="1"/>
      <c r="AEF162" s="1"/>
      <c r="AEG162" s="1"/>
      <c r="AEH162" s="1"/>
      <c r="AEI162" s="1"/>
      <c r="AEJ162" s="1"/>
      <c r="AEK162" s="1"/>
      <c r="AEL162" s="1"/>
      <c r="AEM162" s="1"/>
      <c r="AEN162" s="1"/>
      <c r="AEO162" s="1"/>
      <c r="AEP162" s="1"/>
      <c r="AEQ162" s="1"/>
      <c r="AER162" s="1"/>
      <c r="AES162" s="1"/>
      <c r="AET162" s="1"/>
      <c r="AEU162" s="1"/>
      <c r="AEV162" s="1"/>
      <c r="AEW162" s="1"/>
      <c r="AEX162" s="1"/>
      <c r="AEY162" s="1"/>
      <c r="AEZ162" s="1"/>
      <c r="AFA162" s="1"/>
      <c r="AFB162" s="1"/>
      <c r="AFC162" s="1"/>
      <c r="AFD162" s="1"/>
      <c r="AFE162" s="1"/>
      <c r="AFF162" s="1"/>
      <c r="AFG162" s="1"/>
      <c r="AFH162" s="1"/>
      <c r="AFI162" s="1"/>
      <c r="AFJ162" s="1"/>
      <c r="AFK162" s="1"/>
      <c r="AFL162" s="1"/>
      <c r="AFM162" s="1"/>
      <c r="AFN162" s="1"/>
      <c r="AFO162" s="1"/>
      <c r="AFP162" s="1"/>
      <c r="AFQ162" s="1"/>
      <c r="AFR162" s="1"/>
      <c r="AFS162" s="1"/>
      <c r="AFT162" s="1"/>
      <c r="AFU162" s="1"/>
      <c r="AFV162" s="1"/>
      <c r="AFW162" s="1"/>
      <c r="AFX162" s="1"/>
      <c r="AFY162" s="1"/>
      <c r="AFZ162" s="1"/>
      <c r="AGA162" s="1"/>
      <c r="AGB162" s="1"/>
      <c r="AGC162" s="1"/>
      <c r="AGD162" s="1"/>
      <c r="AGE162" s="1"/>
      <c r="AGF162" s="1"/>
      <c r="AGG162" s="1"/>
      <c r="AGH162" s="1"/>
      <c r="AGI162" s="1"/>
      <c r="AGJ162" s="1"/>
      <c r="AGK162" s="1"/>
      <c r="AGL162" s="1"/>
      <c r="AGM162" s="1"/>
      <c r="AGN162" s="1"/>
      <c r="AGO162" s="1"/>
      <c r="AGP162" s="1"/>
      <c r="AGQ162" s="1"/>
      <c r="AGR162" s="1"/>
      <c r="AGS162" s="1"/>
      <c r="AGT162" s="1"/>
      <c r="AGU162" s="1"/>
      <c r="AGV162" s="1"/>
      <c r="AGW162" s="1"/>
      <c r="AGX162" s="1"/>
      <c r="AGY162" s="1"/>
      <c r="AGZ162" s="1"/>
      <c r="AHA162" s="1"/>
      <c r="AHB162" s="1"/>
      <c r="AHC162" s="1"/>
      <c r="AHD162" s="1"/>
      <c r="AHE162" s="1"/>
      <c r="AHF162" s="1"/>
      <c r="AHG162" s="1"/>
      <c r="AHH162" s="1"/>
      <c r="AHI162" s="1"/>
      <c r="AHJ162" s="1"/>
      <c r="AHK162" s="1"/>
      <c r="AHL162" s="1"/>
      <c r="AHM162" s="1"/>
      <c r="AHN162" s="1"/>
      <c r="AHO162" s="1"/>
      <c r="AHP162" s="1"/>
      <c r="AHQ162" s="1"/>
      <c r="AHR162" s="1"/>
      <c r="AHS162" s="1"/>
      <c r="AHT162" s="1"/>
      <c r="AHU162" s="1"/>
      <c r="AHV162" s="1"/>
      <c r="AHW162" s="1"/>
      <c r="AHX162" s="1"/>
      <c r="AHY162" s="1"/>
      <c r="AHZ162" s="1"/>
      <c r="AIA162" s="1"/>
      <c r="AIB162" s="1"/>
      <c r="AIC162" s="1"/>
      <c r="AID162" s="1"/>
      <c r="AIE162" s="1"/>
      <c r="AIF162" s="1"/>
      <c r="AIG162" s="1"/>
      <c r="AIH162" s="1"/>
      <c r="AII162" s="1"/>
      <c r="AIJ162" s="1"/>
      <c r="AIK162" s="1"/>
      <c r="AIL162" s="1"/>
      <c r="AIM162" s="1"/>
      <c r="AIN162" s="1"/>
      <c r="AIO162" s="1"/>
      <c r="AIP162" s="1"/>
      <c r="AIQ162" s="1"/>
      <c r="AIR162" s="1"/>
      <c r="AIS162" s="1"/>
      <c r="AIT162" s="1"/>
      <c r="AIU162" s="1"/>
      <c r="AIV162" s="1"/>
      <c r="AIW162" s="1"/>
      <c r="AIX162" s="1"/>
      <c r="AIY162" s="1"/>
      <c r="AIZ162" s="1"/>
      <c r="AJA162" s="1"/>
      <c r="AJB162" s="1"/>
      <c r="AJC162" s="1"/>
      <c r="AJD162" s="1"/>
      <c r="AJE162" s="1"/>
      <c r="AJF162" s="1"/>
      <c r="AJG162" s="1"/>
      <c r="AJH162" s="1"/>
      <c r="AJI162" s="1"/>
      <c r="AJJ162" s="1"/>
      <c r="AJK162" s="1"/>
      <c r="AJL162" s="1"/>
      <c r="AJM162" s="1"/>
      <c r="AJN162" s="1"/>
      <c r="AJO162" s="1"/>
      <c r="AJP162" s="1"/>
      <c r="AJQ162" s="1"/>
      <c r="AJR162" s="1"/>
      <c r="AJS162" s="1"/>
      <c r="AJT162" s="1"/>
      <c r="AJU162" s="1"/>
      <c r="AJV162" s="1"/>
      <c r="AJW162" s="1"/>
      <c r="AJX162" s="1"/>
      <c r="AJY162" s="1"/>
      <c r="AJZ162" s="1"/>
      <c r="AKA162" s="1"/>
      <c r="AKB162" s="1"/>
      <c r="AKC162" s="1"/>
      <c r="AKD162" s="1"/>
      <c r="AKE162" s="1"/>
      <c r="AKF162" s="1"/>
      <c r="AKG162" s="1"/>
      <c r="AKH162" s="1"/>
      <c r="AKI162" s="1"/>
      <c r="AKJ162" s="1"/>
      <c r="AKK162" s="1"/>
      <c r="AKL162" s="1"/>
      <c r="AKM162" s="1"/>
      <c r="AKN162" s="1"/>
      <c r="AKO162" s="1"/>
      <c r="AKP162" s="1"/>
      <c r="AKQ162" s="1"/>
      <c r="AKR162" s="1"/>
      <c r="AKS162" s="1"/>
      <c r="AKT162" s="1"/>
      <c r="AKU162" s="1"/>
      <c r="AKV162" s="1"/>
      <c r="AKW162" s="1"/>
      <c r="AKX162" s="1"/>
      <c r="AKY162" s="1"/>
      <c r="AKZ162" s="1"/>
      <c r="ALA162" s="1"/>
      <c r="ALB162" s="1"/>
      <c r="ALC162" s="1"/>
      <c r="ALD162" s="1"/>
      <c r="ALE162" s="1"/>
      <c r="ALF162" s="1"/>
      <c r="ALG162" s="1"/>
      <c r="ALH162" s="1"/>
      <c r="ALI162" s="1"/>
      <c r="ALJ162" s="1"/>
      <c r="ALK162" s="1"/>
      <c r="ALL162" s="1"/>
      <c r="ALM162" s="1"/>
      <c r="ALN162" s="1"/>
      <c r="ALO162" s="1"/>
      <c r="ALP162" s="1"/>
      <c r="ALQ162" s="1"/>
      <c r="ALR162" s="1"/>
      <c r="ALS162" s="1"/>
      <c r="ALT162" s="1"/>
      <c r="ALU162" s="1"/>
      <c r="ALV162" s="1"/>
      <c r="ALW162" s="1"/>
      <c r="ALX162" s="1"/>
      <c r="ALY162" s="1"/>
      <c r="ALZ162" s="1"/>
      <c r="AMA162" s="1"/>
      <c r="AMB162" s="1"/>
      <c r="AMC162" s="1"/>
      <c r="AMD162" s="1"/>
      <c r="AME162" s="1"/>
      <c r="AMF162" s="1"/>
      <c r="AMG162" s="1"/>
      <c r="AMH162" s="1"/>
      <c r="AMI162" s="1"/>
      <c r="AMJ162" s="1"/>
    </row>
    <row r="163" spans="1:1024" hidden="1">
      <c r="A163" s="89">
        <v>1130143</v>
      </c>
      <c r="B163" s="83" t="s">
        <v>155</v>
      </c>
      <c r="C163" s="27">
        <v>150</v>
      </c>
      <c r="D163" s="41">
        <v>1</v>
      </c>
      <c r="E163" s="44">
        <v>1</v>
      </c>
      <c r="F163" s="43" t="s">
        <v>47</v>
      </c>
      <c r="G163" s="84" t="s">
        <v>72</v>
      </c>
    </row>
    <row r="164" spans="1:1024" hidden="1">
      <c r="A164" s="27">
        <v>1130144</v>
      </c>
      <c r="B164" s="83" t="s">
        <v>115</v>
      </c>
      <c r="C164" s="27">
        <v>150</v>
      </c>
      <c r="D164" s="41">
        <v>1</v>
      </c>
      <c r="E164" s="44">
        <v>1</v>
      </c>
      <c r="F164" s="43" t="s">
        <v>47</v>
      </c>
      <c r="G164" s="10" t="s">
        <v>48</v>
      </c>
    </row>
    <row r="165" spans="1:1024" hidden="1">
      <c r="A165" s="27">
        <v>1130145</v>
      </c>
      <c r="B165" s="83" t="s">
        <v>85</v>
      </c>
      <c r="C165" s="27">
        <v>200</v>
      </c>
      <c r="D165" s="41">
        <v>2</v>
      </c>
      <c r="E165" s="44">
        <v>2</v>
      </c>
      <c r="F165" s="47" t="s">
        <v>50</v>
      </c>
      <c r="G165" s="84" t="s">
        <v>291</v>
      </c>
    </row>
    <row r="166" spans="1:1024" hidden="1">
      <c r="A166" s="27">
        <v>1130147</v>
      </c>
      <c r="B166" s="83" t="s">
        <v>313</v>
      </c>
      <c r="C166" s="27">
        <v>250</v>
      </c>
      <c r="D166" s="41">
        <v>2</v>
      </c>
      <c r="E166" s="27">
        <v>1</v>
      </c>
      <c r="F166" s="46" t="s">
        <v>47</v>
      </c>
      <c r="G166" s="86" t="s">
        <v>98</v>
      </c>
    </row>
    <row r="167" spans="1:1024" hidden="1">
      <c r="A167" s="27">
        <v>1130148</v>
      </c>
      <c r="B167" s="83" t="s">
        <v>150</v>
      </c>
      <c r="C167" s="27">
        <v>220</v>
      </c>
      <c r="D167" s="41">
        <v>1</v>
      </c>
      <c r="E167" s="44">
        <v>1</v>
      </c>
      <c r="F167" s="43" t="s">
        <v>47</v>
      </c>
      <c r="G167" s="10" t="s">
        <v>43</v>
      </c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  <c r="IW167" s="26"/>
      <c r="IX167" s="26"/>
      <c r="IY167" s="26"/>
      <c r="IZ167" s="26"/>
      <c r="JA167" s="26"/>
      <c r="JB167" s="26"/>
      <c r="JC167" s="26"/>
      <c r="JD167" s="26"/>
      <c r="JE167" s="26"/>
      <c r="JF167" s="26"/>
      <c r="JG167" s="26"/>
      <c r="JH167" s="26"/>
      <c r="JI167" s="26"/>
      <c r="JJ167" s="26"/>
      <c r="JK167" s="26"/>
      <c r="JL167" s="26"/>
      <c r="JM167" s="26"/>
      <c r="JN167" s="26"/>
      <c r="JO167" s="26"/>
      <c r="JP167" s="26"/>
      <c r="JQ167" s="26"/>
      <c r="JR167" s="26"/>
      <c r="JS167" s="26"/>
      <c r="JT167" s="26"/>
      <c r="JU167" s="26"/>
      <c r="JV167" s="26"/>
      <c r="JW167" s="26"/>
      <c r="JX167" s="26"/>
      <c r="JY167" s="26"/>
      <c r="JZ167" s="26"/>
      <c r="KA167" s="26"/>
      <c r="KB167" s="26"/>
      <c r="KC167" s="26"/>
      <c r="KD167" s="26"/>
      <c r="KE167" s="26"/>
      <c r="KF167" s="26"/>
      <c r="KG167" s="26"/>
      <c r="KH167" s="26"/>
      <c r="KI167" s="26"/>
      <c r="KJ167" s="26"/>
      <c r="KK167" s="26"/>
      <c r="KL167" s="26"/>
      <c r="KM167" s="26"/>
      <c r="KN167" s="26"/>
      <c r="KO167" s="26"/>
      <c r="KP167" s="26"/>
      <c r="KQ167" s="26"/>
      <c r="KR167" s="26"/>
      <c r="KS167" s="26"/>
      <c r="KT167" s="26"/>
      <c r="KU167" s="26"/>
      <c r="KV167" s="26"/>
      <c r="KW167" s="26"/>
      <c r="KX167" s="26"/>
      <c r="KY167" s="26"/>
      <c r="KZ167" s="26"/>
      <c r="LA167" s="26"/>
      <c r="LB167" s="26"/>
      <c r="LC167" s="26"/>
      <c r="LD167" s="26"/>
      <c r="LE167" s="26"/>
      <c r="LF167" s="26"/>
      <c r="LG167" s="26"/>
      <c r="LH167" s="26"/>
      <c r="LI167" s="26"/>
      <c r="LJ167" s="26"/>
      <c r="LK167" s="26"/>
      <c r="LL167" s="26"/>
      <c r="LM167" s="26"/>
      <c r="LN167" s="26"/>
      <c r="LO167" s="26"/>
      <c r="LP167" s="26"/>
      <c r="LQ167" s="26"/>
      <c r="LR167" s="26"/>
      <c r="LS167" s="26"/>
      <c r="LT167" s="26"/>
      <c r="LU167" s="26"/>
      <c r="LV167" s="26"/>
      <c r="LW167" s="26"/>
      <c r="LX167" s="26"/>
      <c r="LY167" s="26"/>
      <c r="LZ167" s="26"/>
      <c r="MA167" s="26"/>
      <c r="MB167" s="26"/>
      <c r="MC167" s="26"/>
      <c r="MD167" s="26"/>
      <c r="ME167" s="26"/>
      <c r="MF167" s="26"/>
      <c r="MG167" s="26"/>
      <c r="MH167" s="26"/>
      <c r="MI167" s="26"/>
      <c r="MJ167" s="26"/>
      <c r="MK167" s="26"/>
      <c r="ML167" s="26"/>
      <c r="MM167" s="26"/>
      <c r="MN167" s="26"/>
      <c r="MO167" s="26"/>
      <c r="MP167" s="26"/>
      <c r="MQ167" s="26"/>
      <c r="MR167" s="26"/>
      <c r="MS167" s="26"/>
      <c r="MT167" s="26"/>
      <c r="MU167" s="26"/>
      <c r="MV167" s="26"/>
      <c r="MW167" s="26"/>
      <c r="MX167" s="26"/>
      <c r="MY167" s="26"/>
      <c r="MZ167" s="26"/>
      <c r="NA167" s="26"/>
      <c r="NB167" s="26"/>
      <c r="NC167" s="26"/>
      <c r="ND167" s="26"/>
      <c r="NE167" s="26"/>
      <c r="NF167" s="26"/>
      <c r="NG167" s="26"/>
      <c r="NH167" s="26"/>
      <c r="NI167" s="26"/>
      <c r="NJ167" s="26"/>
      <c r="NK167" s="26"/>
      <c r="NL167" s="26"/>
      <c r="NM167" s="26"/>
      <c r="NN167" s="26"/>
      <c r="NO167" s="26"/>
      <c r="NP167" s="26"/>
      <c r="NQ167" s="26"/>
      <c r="NR167" s="26"/>
      <c r="NS167" s="26"/>
      <c r="NT167" s="26"/>
      <c r="NU167" s="26"/>
      <c r="NV167" s="26"/>
      <c r="NW167" s="26"/>
      <c r="NX167" s="26"/>
      <c r="NY167" s="26"/>
      <c r="NZ167" s="26"/>
      <c r="OA167" s="26"/>
      <c r="OB167" s="26"/>
      <c r="OC167" s="26"/>
      <c r="OD167" s="26"/>
      <c r="OE167" s="26"/>
      <c r="OF167" s="26"/>
      <c r="OG167" s="26"/>
      <c r="OH167" s="26"/>
      <c r="OI167" s="26"/>
      <c r="OJ167" s="26"/>
      <c r="OK167" s="26"/>
      <c r="OL167" s="26"/>
      <c r="OM167" s="26"/>
      <c r="ON167" s="26"/>
      <c r="OO167" s="26"/>
      <c r="OP167" s="26"/>
      <c r="OQ167" s="26"/>
      <c r="OR167" s="26"/>
      <c r="OS167" s="26"/>
      <c r="OT167" s="26"/>
      <c r="OU167" s="26"/>
      <c r="OV167" s="26"/>
      <c r="OW167" s="26"/>
      <c r="OX167" s="26"/>
      <c r="OY167" s="26"/>
      <c r="OZ167" s="26"/>
      <c r="PA167" s="26"/>
      <c r="PB167" s="26"/>
      <c r="PC167" s="26"/>
      <c r="PD167" s="26"/>
      <c r="PE167" s="26"/>
      <c r="PF167" s="26"/>
      <c r="PG167" s="26"/>
      <c r="PH167" s="26"/>
      <c r="PI167" s="26"/>
      <c r="PJ167" s="26"/>
      <c r="PK167" s="26"/>
      <c r="PL167" s="26"/>
      <c r="PM167" s="26"/>
      <c r="PN167" s="26"/>
      <c r="PO167" s="26"/>
      <c r="PP167" s="26"/>
      <c r="PQ167" s="26"/>
      <c r="PR167" s="26"/>
      <c r="PS167" s="26"/>
      <c r="PT167" s="26"/>
      <c r="PU167" s="26"/>
      <c r="PV167" s="26"/>
      <c r="PW167" s="26"/>
      <c r="PX167" s="26"/>
      <c r="PY167" s="26"/>
      <c r="PZ167" s="26"/>
      <c r="QA167" s="26"/>
      <c r="QB167" s="26"/>
      <c r="QC167" s="26"/>
      <c r="QD167" s="26"/>
      <c r="QE167" s="26"/>
      <c r="QF167" s="26"/>
      <c r="QG167" s="26"/>
      <c r="QH167" s="26"/>
      <c r="QI167" s="26"/>
      <c r="QJ167" s="26"/>
      <c r="QK167" s="26"/>
      <c r="QL167" s="26"/>
      <c r="QM167" s="26"/>
      <c r="QN167" s="26"/>
      <c r="QO167" s="26"/>
      <c r="QP167" s="26"/>
      <c r="QQ167" s="26"/>
      <c r="QR167" s="26"/>
      <c r="QS167" s="26"/>
      <c r="QT167" s="26"/>
      <c r="QU167" s="26"/>
      <c r="QV167" s="26"/>
      <c r="QW167" s="26"/>
      <c r="QX167" s="26"/>
      <c r="QY167" s="26"/>
      <c r="QZ167" s="26"/>
      <c r="RA167" s="26"/>
      <c r="RB167" s="26"/>
      <c r="RC167" s="26"/>
      <c r="RD167" s="26"/>
      <c r="RE167" s="26"/>
      <c r="RF167" s="26"/>
      <c r="RG167" s="26"/>
      <c r="RH167" s="26"/>
      <c r="RI167" s="26"/>
      <c r="RJ167" s="26"/>
      <c r="RK167" s="26"/>
      <c r="RL167" s="26"/>
      <c r="RM167" s="26"/>
      <c r="RN167" s="26"/>
      <c r="RO167" s="26"/>
      <c r="RP167" s="26"/>
      <c r="RQ167" s="26"/>
      <c r="RR167" s="26"/>
      <c r="RS167" s="26"/>
      <c r="RT167" s="26"/>
      <c r="RU167" s="26"/>
      <c r="RV167" s="26"/>
      <c r="RW167" s="26"/>
      <c r="RX167" s="26"/>
      <c r="RY167" s="26"/>
      <c r="RZ167" s="26"/>
      <c r="SA167" s="26"/>
      <c r="SB167" s="26"/>
      <c r="SC167" s="26"/>
      <c r="SD167" s="26"/>
      <c r="SE167" s="26"/>
      <c r="SF167" s="26"/>
      <c r="SG167" s="26"/>
      <c r="SH167" s="26"/>
      <c r="SI167" s="26"/>
      <c r="SJ167" s="26"/>
      <c r="SK167" s="26"/>
      <c r="SL167" s="26"/>
      <c r="SM167" s="26"/>
      <c r="SN167" s="26"/>
      <c r="SO167" s="26"/>
      <c r="SP167" s="26"/>
      <c r="SQ167" s="26"/>
      <c r="SR167" s="26"/>
      <c r="SS167" s="26"/>
      <c r="ST167" s="26"/>
      <c r="SU167" s="26"/>
      <c r="SV167" s="26"/>
      <c r="SW167" s="26"/>
      <c r="SX167" s="26"/>
      <c r="SY167" s="26"/>
      <c r="SZ167" s="26"/>
      <c r="TA167" s="26"/>
      <c r="TB167" s="26"/>
      <c r="TC167" s="26"/>
      <c r="TD167" s="26"/>
      <c r="TE167" s="26"/>
      <c r="TF167" s="26"/>
      <c r="TG167" s="26"/>
      <c r="TH167" s="26"/>
      <c r="TI167" s="26"/>
      <c r="TJ167" s="26"/>
      <c r="TK167" s="26"/>
      <c r="TL167" s="26"/>
      <c r="TM167" s="26"/>
      <c r="TN167" s="26"/>
      <c r="TO167" s="26"/>
      <c r="TP167" s="26"/>
      <c r="TQ167" s="26"/>
      <c r="TR167" s="26"/>
      <c r="TS167" s="26"/>
      <c r="TT167" s="26"/>
      <c r="TU167" s="26"/>
      <c r="TV167" s="26"/>
      <c r="TW167" s="26"/>
      <c r="TX167" s="26"/>
      <c r="TY167" s="26"/>
      <c r="TZ167" s="26"/>
      <c r="UA167" s="26"/>
      <c r="UB167" s="26"/>
      <c r="UC167" s="26"/>
      <c r="UD167" s="26"/>
      <c r="UE167" s="26"/>
      <c r="UF167" s="26"/>
      <c r="UG167" s="26"/>
      <c r="UH167" s="26"/>
      <c r="UI167" s="26"/>
      <c r="UJ167" s="26"/>
      <c r="UK167" s="26"/>
      <c r="UL167" s="26"/>
      <c r="UM167" s="26"/>
      <c r="UN167" s="26"/>
      <c r="UO167" s="26"/>
      <c r="UP167" s="26"/>
      <c r="UQ167" s="26"/>
      <c r="UR167" s="26"/>
      <c r="US167" s="26"/>
      <c r="UT167" s="26"/>
      <c r="UU167" s="26"/>
      <c r="UV167" s="26"/>
      <c r="UW167" s="26"/>
      <c r="UX167" s="26"/>
      <c r="UY167" s="26"/>
      <c r="UZ167" s="26"/>
      <c r="VA167" s="26"/>
      <c r="VB167" s="26"/>
      <c r="VC167" s="26"/>
      <c r="VD167" s="26"/>
      <c r="VE167" s="26"/>
      <c r="VF167" s="26"/>
      <c r="VG167" s="26"/>
      <c r="VH167" s="26"/>
      <c r="VI167" s="26"/>
      <c r="VJ167" s="26"/>
      <c r="VK167" s="26"/>
      <c r="VL167" s="26"/>
      <c r="VM167" s="26"/>
      <c r="VN167" s="26"/>
      <c r="VO167" s="26"/>
      <c r="VP167" s="26"/>
      <c r="VQ167" s="26"/>
      <c r="VR167" s="26"/>
      <c r="VS167" s="26"/>
      <c r="VT167" s="26"/>
      <c r="VU167" s="26"/>
      <c r="VV167" s="26"/>
      <c r="VW167" s="26"/>
      <c r="VX167" s="26"/>
      <c r="VY167" s="26"/>
      <c r="VZ167" s="26"/>
      <c r="WA167" s="26"/>
      <c r="WB167" s="26"/>
      <c r="WC167" s="26"/>
      <c r="WD167" s="26"/>
      <c r="WE167" s="26"/>
      <c r="WF167" s="26"/>
      <c r="WG167" s="26"/>
      <c r="WH167" s="26"/>
      <c r="WI167" s="26"/>
      <c r="WJ167" s="26"/>
      <c r="WK167" s="26"/>
      <c r="WL167" s="26"/>
      <c r="WM167" s="26"/>
      <c r="WN167" s="26"/>
      <c r="WO167" s="26"/>
      <c r="WP167" s="26"/>
      <c r="WQ167" s="26"/>
      <c r="WR167" s="26"/>
      <c r="WS167" s="26"/>
      <c r="WT167" s="26"/>
      <c r="WU167" s="26"/>
      <c r="WV167" s="26"/>
      <c r="WW167" s="26"/>
      <c r="WX167" s="26"/>
      <c r="WY167" s="26"/>
      <c r="WZ167" s="26"/>
      <c r="XA167" s="26"/>
      <c r="XB167" s="26"/>
      <c r="XC167" s="26"/>
      <c r="XD167" s="26"/>
      <c r="XE167" s="26"/>
      <c r="XF167" s="26"/>
      <c r="XG167" s="26"/>
      <c r="XH167" s="26"/>
      <c r="XI167" s="26"/>
      <c r="XJ167" s="26"/>
      <c r="XK167" s="26"/>
      <c r="XL167" s="26"/>
      <c r="XM167" s="26"/>
      <c r="XN167" s="26"/>
      <c r="XO167" s="26"/>
      <c r="XP167" s="26"/>
      <c r="XQ167" s="26"/>
      <c r="XR167" s="26"/>
      <c r="XS167" s="26"/>
      <c r="XT167" s="26"/>
      <c r="XU167" s="26"/>
      <c r="XV167" s="26"/>
      <c r="XW167" s="26"/>
      <c r="XX167" s="26"/>
      <c r="XY167" s="26"/>
      <c r="XZ167" s="26"/>
      <c r="YA167" s="26"/>
      <c r="YB167" s="26"/>
      <c r="YC167" s="26"/>
      <c r="YD167" s="26"/>
      <c r="YE167" s="26"/>
      <c r="YF167" s="26"/>
      <c r="YG167" s="26"/>
      <c r="YH167" s="26"/>
      <c r="YI167" s="26"/>
      <c r="YJ167" s="26"/>
      <c r="YK167" s="26"/>
      <c r="YL167" s="26"/>
      <c r="YM167" s="26"/>
      <c r="YN167" s="26"/>
      <c r="YO167" s="26"/>
      <c r="YP167" s="26"/>
      <c r="YQ167" s="26"/>
      <c r="YR167" s="26"/>
      <c r="YS167" s="26"/>
      <c r="YT167" s="26"/>
      <c r="YU167" s="26"/>
      <c r="YV167" s="26"/>
      <c r="YW167" s="26"/>
      <c r="YX167" s="26"/>
      <c r="YY167" s="26"/>
      <c r="YZ167" s="26"/>
      <c r="ZA167" s="26"/>
      <c r="ZB167" s="26"/>
      <c r="ZC167" s="26"/>
      <c r="ZD167" s="26"/>
      <c r="ZE167" s="26"/>
      <c r="ZF167" s="26"/>
      <c r="ZG167" s="26"/>
      <c r="ZH167" s="26"/>
      <c r="ZI167" s="26"/>
      <c r="ZJ167" s="26"/>
      <c r="ZK167" s="26"/>
      <c r="ZL167" s="26"/>
      <c r="ZM167" s="26"/>
      <c r="ZN167" s="26"/>
      <c r="ZO167" s="26"/>
      <c r="ZP167" s="26"/>
      <c r="ZQ167" s="26"/>
      <c r="ZR167" s="26"/>
      <c r="ZS167" s="26"/>
      <c r="ZT167" s="26"/>
      <c r="ZU167" s="26"/>
      <c r="ZV167" s="26"/>
      <c r="ZW167" s="26"/>
      <c r="ZX167" s="26"/>
      <c r="ZY167" s="26"/>
      <c r="ZZ167" s="26"/>
      <c r="AAA167" s="26"/>
      <c r="AAB167" s="26"/>
      <c r="AAC167" s="26"/>
      <c r="AAD167" s="26"/>
      <c r="AAE167" s="26"/>
      <c r="AAF167" s="26"/>
      <c r="AAG167" s="26"/>
      <c r="AAH167" s="26"/>
      <c r="AAI167" s="26"/>
      <c r="AAJ167" s="26"/>
      <c r="AAK167" s="26"/>
      <c r="AAL167" s="26"/>
      <c r="AAM167" s="26"/>
      <c r="AAN167" s="26"/>
      <c r="AAO167" s="26"/>
      <c r="AAP167" s="26"/>
      <c r="AAQ167" s="26"/>
      <c r="AAR167" s="26"/>
      <c r="AAS167" s="26"/>
      <c r="AAT167" s="26"/>
      <c r="AAU167" s="26"/>
      <c r="AAV167" s="26"/>
      <c r="AAW167" s="26"/>
      <c r="AAX167" s="26"/>
      <c r="AAY167" s="26"/>
      <c r="AAZ167" s="26"/>
      <c r="ABA167" s="26"/>
      <c r="ABB167" s="26"/>
      <c r="ABC167" s="26"/>
      <c r="ABD167" s="26"/>
      <c r="ABE167" s="26"/>
      <c r="ABF167" s="26"/>
      <c r="ABG167" s="26"/>
      <c r="ABH167" s="26"/>
      <c r="ABI167" s="26"/>
      <c r="ABJ167" s="26"/>
      <c r="ABK167" s="26"/>
      <c r="ABL167" s="26"/>
      <c r="ABM167" s="26"/>
      <c r="ABN167" s="26"/>
      <c r="ABO167" s="26"/>
      <c r="ABP167" s="26"/>
      <c r="ABQ167" s="26"/>
      <c r="ABR167" s="26"/>
      <c r="ABS167" s="26"/>
      <c r="ABT167" s="26"/>
      <c r="ABU167" s="26"/>
      <c r="ABV167" s="26"/>
      <c r="ABW167" s="26"/>
      <c r="ABX167" s="26"/>
      <c r="ABY167" s="26"/>
      <c r="ABZ167" s="26"/>
      <c r="ACA167" s="26"/>
      <c r="ACB167" s="26"/>
      <c r="ACC167" s="26"/>
      <c r="ACD167" s="26"/>
      <c r="ACE167" s="26"/>
      <c r="ACF167" s="26"/>
      <c r="ACG167" s="26"/>
      <c r="ACH167" s="26"/>
      <c r="ACI167" s="26"/>
      <c r="ACJ167" s="26"/>
      <c r="ACK167" s="26"/>
      <c r="ACL167" s="26"/>
      <c r="ACM167" s="26"/>
      <c r="ACN167" s="26"/>
      <c r="ACO167" s="26"/>
      <c r="ACP167" s="26"/>
      <c r="ACQ167" s="26"/>
      <c r="ACR167" s="26"/>
      <c r="ACS167" s="26"/>
      <c r="ACT167" s="26"/>
      <c r="ACU167" s="26"/>
      <c r="ACV167" s="26"/>
      <c r="ACW167" s="26"/>
      <c r="ACX167" s="26"/>
      <c r="ACY167" s="26"/>
      <c r="ACZ167" s="26"/>
      <c r="ADA167" s="26"/>
      <c r="ADB167" s="26"/>
      <c r="ADC167" s="26"/>
      <c r="ADD167" s="26"/>
      <c r="ADE167" s="26"/>
      <c r="ADF167" s="26"/>
      <c r="ADG167" s="26"/>
      <c r="ADH167" s="26"/>
      <c r="ADI167" s="26"/>
      <c r="ADJ167" s="26"/>
      <c r="ADK167" s="26"/>
      <c r="ADL167" s="26"/>
      <c r="ADM167" s="26"/>
      <c r="ADN167" s="26"/>
      <c r="ADO167" s="26"/>
      <c r="ADP167" s="26"/>
      <c r="ADQ167" s="26"/>
      <c r="ADR167" s="26"/>
      <c r="ADS167" s="26"/>
      <c r="ADT167" s="26"/>
      <c r="ADU167" s="26"/>
      <c r="ADV167" s="26"/>
      <c r="ADW167" s="26"/>
      <c r="ADX167" s="26"/>
      <c r="ADY167" s="26"/>
      <c r="ADZ167" s="26"/>
      <c r="AEA167" s="26"/>
      <c r="AEB167" s="26"/>
      <c r="AEC167" s="26"/>
      <c r="AED167" s="26"/>
      <c r="AEE167" s="26"/>
      <c r="AEF167" s="26"/>
      <c r="AEG167" s="26"/>
      <c r="AEH167" s="26"/>
      <c r="AEI167" s="26"/>
      <c r="AEJ167" s="26"/>
      <c r="AEK167" s="26"/>
      <c r="AEL167" s="26"/>
      <c r="AEM167" s="26"/>
      <c r="AEN167" s="26"/>
      <c r="AEO167" s="26"/>
      <c r="AEP167" s="26"/>
      <c r="AEQ167" s="26"/>
      <c r="AER167" s="26"/>
      <c r="AES167" s="26"/>
      <c r="AET167" s="26"/>
      <c r="AEU167" s="26"/>
      <c r="AEV167" s="26"/>
      <c r="AEW167" s="26"/>
      <c r="AEX167" s="26"/>
      <c r="AEY167" s="26"/>
      <c r="AEZ167" s="26"/>
      <c r="AFA167" s="26"/>
      <c r="AFB167" s="26"/>
      <c r="AFC167" s="26"/>
      <c r="AFD167" s="26"/>
      <c r="AFE167" s="26"/>
      <c r="AFF167" s="26"/>
      <c r="AFG167" s="26"/>
      <c r="AFH167" s="26"/>
      <c r="AFI167" s="26"/>
      <c r="AFJ167" s="26"/>
      <c r="AFK167" s="26"/>
      <c r="AFL167" s="26"/>
      <c r="AFM167" s="26"/>
      <c r="AFN167" s="26"/>
      <c r="AFO167" s="26"/>
      <c r="AFP167" s="26"/>
      <c r="AFQ167" s="26"/>
      <c r="AFR167" s="26"/>
      <c r="AFS167" s="26"/>
      <c r="AFT167" s="26"/>
      <c r="AFU167" s="26"/>
      <c r="AFV167" s="26"/>
      <c r="AFW167" s="26"/>
      <c r="AFX167" s="26"/>
      <c r="AFY167" s="26"/>
      <c r="AFZ167" s="26"/>
      <c r="AGA167" s="26"/>
      <c r="AGB167" s="26"/>
      <c r="AGC167" s="26"/>
      <c r="AGD167" s="26"/>
      <c r="AGE167" s="26"/>
      <c r="AGF167" s="26"/>
      <c r="AGG167" s="26"/>
      <c r="AGH167" s="26"/>
      <c r="AGI167" s="26"/>
      <c r="AGJ167" s="26"/>
      <c r="AGK167" s="26"/>
      <c r="AGL167" s="26"/>
      <c r="AGM167" s="26"/>
      <c r="AGN167" s="26"/>
      <c r="AGO167" s="26"/>
      <c r="AGP167" s="26"/>
      <c r="AGQ167" s="26"/>
      <c r="AGR167" s="26"/>
      <c r="AGS167" s="26"/>
      <c r="AGT167" s="26"/>
      <c r="AGU167" s="26"/>
      <c r="AGV167" s="26"/>
      <c r="AGW167" s="26"/>
      <c r="AGX167" s="26"/>
      <c r="AGY167" s="26"/>
      <c r="AGZ167" s="26"/>
      <c r="AHA167" s="26"/>
      <c r="AHB167" s="26"/>
      <c r="AHC167" s="26"/>
      <c r="AHD167" s="26"/>
      <c r="AHE167" s="26"/>
      <c r="AHF167" s="26"/>
      <c r="AHG167" s="26"/>
      <c r="AHH167" s="26"/>
      <c r="AHI167" s="26"/>
      <c r="AHJ167" s="26"/>
      <c r="AHK167" s="26"/>
      <c r="AHL167" s="26"/>
      <c r="AHM167" s="26"/>
      <c r="AHN167" s="26"/>
      <c r="AHO167" s="26"/>
      <c r="AHP167" s="26"/>
      <c r="AHQ167" s="26"/>
      <c r="AHR167" s="26"/>
      <c r="AHS167" s="26"/>
      <c r="AHT167" s="26"/>
      <c r="AHU167" s="26"/>
      <c r="AHV167" s="26"/>
      <c r="AHW167" s="26"/>
      <c r="AHX167" s="26"/>
      <c r="AHY167" s="26"/>
      <c r="AHZ167" s="26"/>
      <c r="AIA167" s="26"/>
      <c r="AIB167" s="26"/>
      <c r="AIC167" s="26"/>
      <c r="AID167" s="26"/>
      <c r="AIE167" s="26"/>
      <c r="AIF167" s="26"/>
      <c r="AIG167" s="26"/>
      <c r="AIH167" s="26"/>
      <c r="AII167" s="26"/>
      <c r="AIJ167" s="26"/>
      <c r="AIK167" s="26"/>
      <c r="AIL167" s="26"/>
      <c r="AIM167" s="26"/>
      <c r="AIN167" s="26"/>
      <c r="AIO167" s="26"/>
      <c r="AIP167" s="26"/>
      <c r="AIQ167" s="26"/>
      <c r="AIR167" s="26"/>
      <c r="AIS167" s="26"/>
      <c r="AIT167" s="26"/>
      <c r="AIU167" s="26"/>
      <c r="AIV167" s="26"/>
      <c r="AIW167" s="26"/>
      <c r="AIX167" s="26"/>
      <c r="AIY167" s="26"/>
      <c r="AIZ167" s="26"/>
      <c r="AJA167" s="26"/>
      <c r="AJB167" s="26"/>
      <c r="AJC167" s="26"/>
      <c r="AJD167" s="26"/>
      <c r="AJE167" s="26"/>
      <c r="AJF167" s="26"/>
      <c r="AJG167" s="26"/>
      <c r="AJH167" s="26"/>
      <c r="AJI167" s="26"/>
      <c r="AJJ167" s="26"/>
      <c r="AJK167" s="26"/>
      <c r="AJL167" s="26"/>
      <c r="AJM167" s="26"/>
      <c r="AJN167" s="26"/>
      <c r="AJO167" s="26"/>
      <c r="AJP167" s="26"/>
      <c r="AJQ167" s="26"/>
      <c r="AJR167" s="26"/>
      <c r="AJS167" s="26"/>
      <c r="AJT167" s="26"/>
      <c r="AJU167" s="26"/>
      <c r="AJV167" s="26"/>
      <c r="AJW167" s="26"/>
      <c r="AJX167" s="26"/>
      <c r="AJY167" s="26"/>
      <c r="AJZ167" s="26"/>
      <c r="AKA167" s="26"/>
      <c r="AKB167" s="26"/>
      <c r="AKC167" s="26"/>
      <c r="AKD167" s="26"/>
      <c r="AKE167" s="26"/>
      <c r="AKF167" s="26"/>
      <c r="AKG167" s="26"/>
      <c r="AKH167" s="26"/>
      <c r="AKI167" s="26"/>
      <c r="AKJ167" s="26"/>
      <c r="AKK167" s="26"/>
      <c r="AKL167" s="26"/>
      <c r="AKM167" s="26"/>
      <c r="AKN167" s="26"/>
      <c r="AKO167" s="26"/>
      <c r="AKP167" s="26"/>
      <c r="AKQ167" s="26"/>
      <c r="AKR167" s="26"/>
      <c r="AKS167" s="26"/>
      <c r="AKT167" s="26"/>
      <c r="AKU167" s="26"/>
      <c r="AKV167" s="26"/>
      <c r="AKW167" s="26"/>
      <c r="AKX167" s="26"/>
      <c r="AKY167" s="26"/>
      <c r="AKZ167" s="26"/>
      <c r="ALA167" s="26"/>
      <c r="ALB167" s="26"/>
      <c r="ALC167" s="26"/>
      <c r="ALD167" s="26"/>
      <c r="ALE167" s="26"/>
      <c r="ALF167" s="26"/>
      <c r="ALG167" s="26"/>
      <c r="ALH167" s="26"/>
      <c r="ALI167" s="26"/>
      <c r="ALJ167" s="26"/>
      <c r="ALK167" s="26"/>
      <c r="ALL167" s="26"/>
      <c r="ALM167" s="26"/>
      <c r="ALN167" s="26"/>
      <c r="ALO167" s="26"/>
      <c r="ALP167" s="26"/>
      <c r="ALQ167" s="26"/>
      <c r="ALR167" s="26"/>
      <c r="ALS167" s="26"/>
      <c r="ALT167" s="26"/>
      <c r="ALU167" s="26"/>
      <c r="ALV167" s="26"/>
      <c r="ALW167" s="26"/>
      <c r="ALX167" s="26"/>
      <c r="ALY167" s="26"/>
      <c r="ALZ167" s="26"/>
      <c r="AMA167" s="26"/>
      <c r="AMB167" s="26"/>
      <c r="AMC167" s="26"/>
      <c r="AMD167" s="26"/>
      <c r="AME167" s="26"/>
      <c r="AMF167" s="26"/>
      <c r="AMG167" s="26"/>
      <c r="AMH167" s="26"/>
      <c r="AMI167" s="26"/>
      <c r="AMJ167" s="26"/>
    </row>
    <row r="168" spans="1:1024" hidden="1">
      <c r="A168" s="27">
        <v>1130149</v>
      </c>
      <c r="B168" s="83" t="s">
        <v>65</v>
      </c>
      <c r="C168" s="27">
        <v>100</v>
      </c>
      <c r="D168" s="41">
        <v>1</v>
      </c>
      <c r="E168" s="44">
        <v>1</v>
      </c>
      <c r="F168" s="43" t="s">
        <v>47</v>
      </c>
      <c r="G168" s="10" t="s">
        <v>66</v>
      </c>
    </row>
    <row r="169" spans="1:1024" hidden="1">
      <c r="A169" s="27">
        <v>1130150</v>
      </c>
      <c r="B169" s="83" t="s">
        <v>71</v>
      </c>
      <c r="C169" s="27">
        <v>200</v>
      </c>
      <c r="D169" s="41">
        <v>1</v>
      </c>
      <c r="E169" s="44">
        <v>1</v>
      </c>
      <c r="F169" s="43" t="s">
        <v>47</v>
      </c>
      <c r="G169" s="84" t="s">
        <v>64</v>
      </c>
    </row>
    <row r="170" spans="1:1024" hidden="1">
      <c r="A170" s="27">
        <v>1130151</v>
      </c>
      <c r="B170" s="83" t="s">
        <v>81</v>
      </c>
      <c r="C170" s="27">
        <v>200</v>
      </c>
      <c r="D170" s="41">
        <v>2</v>
      </c>
      <c r="E170" s="44">
        <v>1</v>
      </c>
      <c r="F170" s="43" t="s">
        <v>47</v>
      </c>
      <c r="G170" s="84" t="s">
        <v>366</v>
      </c>
    </row>
    <row r="171" spans="1:1024" hidden="1">
      <c r="A171" s="27">
        <v>1130152</v>
      </c>
      <c r="B171" s="83" t="s">
        <v>188</v>
      </c>
      <c r="C171" s="27">
        <v>60</v>
      </c>
      <c r="D171" s="41">
        <v>2</v>
      </c>
      <c r="E171" s="44">
        <v>1</v>
      </c>
      <c r="F171" s="43" t="s">
        <v>47</v>
      </c>
      <c r="G171" s="10" t="s">
        <v>189</v>
      </c>
    </row>
    <row r="172" spans="1:1024" hidden="1">
      <c r="A172" s="27">
        <v>1130156</v>
      </c>
      <c r="B172" s="83" t="s">
        <v>78</v>
      </c>
      <c r="C172" s="27">
        <v>60</v>
      </c>
      <c r="D172" s="41">
        <v>2</v>
      </c>
      <c r="E172" s="44">
        <v>1</v>
      </c>
      <c r="F172" s="43" t="s">
        <v>47</v>
      </c>
      <c r="G172" s="84" t="s">
        <v>130</v>
      </c>
    </row>
    <row r="173" spans="1:1024" hidden="1">
      <c r="A173" s="27">
        <v>1130157</v>
      </c>
      <c r="B173" s="83" t="s">
        <v>185</v>
      </c>
      <c r="C173" s="27">
        <v>30</v>
      </c>
      <c r="D173" s="41">
        <v>1</v>
      </c>
      <c r="E173" s="44">
        <v>1</v>
      </c>
      <c r="F173" s="43" t="s">
        <v>47</v>
      </c>
      <c r="G173" s="10" t="s">
        <v>62</v>
      </c>
    </row>
    <row r="174" spans="1:1024" hidden="1">
      <c r="A174" s="27">
        <v>1130158</v>
      </c>
      <c r="B174" s="83" t="s">
        <v>233</v>
      </c>
      <c r="C174" s="27">
        <v>350</v>
      </c>
      <c r="D174" s="41">
        <v>1</v>
      </c>
      <c r="E174" s="44">
        <v>1</v>
      </c>
      <c r="F174" s="43" t="s">
        <v>47</v>
      </c>
      <c r="G174" s="10" t="s">
        <v>48</v>
      </c>
    </row>
    <row r="175" spans="1:1024" hidden="1">
      <c r="A175" s="27">
        <v>1130160</v>
      </c>
      <c r="B175" s="83" t="s">
        <v>183</v>
      </c>
      <c r="C175" s="27">
        <v>40</v>
      </c>
      <c r="D175" s="41">
        <v>5</v>
      </c>
      <c r="E175" s="44">
        <v>1</v>
      </c>
      <c r="F175" s="43" t="s">
        <v>47</v>
      </c>
      <c r="G175" s="84" t="s">
        <v>268</v>
      </c>
    </row>
    <row r="176" spans="1:1024" hidden="1">
      <c r="A176" s="27">
        <v>1130161</v>
      </c>
      <c r="B176" s="83" t="s">
        <v>227</v>
      </c>
      <c r="C176" s="27">
        <v>70</v>
      </c>
      <c r="D176" s="41">
        <v>1</v>
      </c>
      <c r="E176" s="44">
        <v>1</v>
      </c>
      <c r="F176" s="43" t="s">
        <v>47</v>
      </c>
      <c r="G176" s="10" t="s">
        <v>43</v>
      </c>
    </row>
    <row r="177" spans="1:1024" hidden="1">
      <c r="A177" s="27">
        <v>1130162</v>
      </c>
      <c r="B177" s="83" t="s">
        <v>114</v>
      </c>
      <c r="C177" s="27">
        <v>0</v>
      </c>
      <c r="D177" s="41">
        <v>1</v>
      </c>
      <c r="E177" s="44">
        <v>2</v>
      </c>
      <c r="F177" s="43" t="s">
        <v>50</v>
      </c>
      <c r="G177" s="10" t="s">
        <v>48</v>
      </c>
    </row>
    <row r="178" spans="1:1024" s="23" customFormat="1" hidden="1">
      <c r="A178" s="27">
        <v>1130163</v>
      </c>
      <c r="B178" s="83" t="s">
        <v>202</v>
      </c>
      <c r="C178" s="27">
        <v>40</v>
      </c>
      <c r="D178" s="41">
        <v>1</v>
      </c>
      <c r="E178" s="44">
        <v>1</v>
      </c>
      <c r="F178" s="43" t="s">
        <v>47</v>
      </c>
      <c r="G178" s="10" t="s">
        <v>203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  <c r="PO178" s="1"/>
      <c r="PP178" s="1"/>
      <c r="PQ178" s="1"/>
      <c r="PR178" s="1"/>
      <c r="PS178" s="1"/>
      <c r="PT178" s="1"/>
      <c r="PU178" s="1"/>
      <c r="PV178" s="1"/>
      <c r="PW178" s="1"/>
      <c r="PX178" s="1"/>
      <c r="PY178" s="1"/>
      <c r="PZ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  <c r="RF178" s="1"/>
      <c r="RG178" s="1"/>
      <c r="RH178" s="1"/>
      <c r="RI178" s="1"/>
      <c r="RJ178" s="1"/>
      <c r="RK178" s="1"/>
      <c r="RL178" s="1"/>
      <c r="RM178" s="1"/>
      <c r="RN178" s="1"/>
      <c r="RO178" s="1"/>
      <c r="RP178" s="1"/>
      <c r="RQ178" s="1"/>
      <c r="RR178" s="1"/>
      <c r="RS178" s="1"/>
      <c r="RT178" s="1"/>
      <c r="RU178" s="1"/>
      <c r="RV178" s="1"/>
      <c r="RW178" s="1"/>
      <c r="RX178" s="1"/>
      <c r="RY178" s="1"/>
      <c r="RZ178" s="1"/>
      <c r="SA178" s="1"/>
      <c r="SB178" s="1"/>
      <c r="SC178" s="1"/>
      <c r="SD178" s="1"/>
      <c r="SE178" s="1"/>
      <c r="SF178" s="1"/>
      <c r="SG178" s="1"/>
      <c r="SH178" s="1"/>
      <c r="SI178" s="1"/>
      <c r="SJ178" s="1"/>
      <c r="SK178" s="1"/>
      <c r="SL178" s="1"/>
      <c r="SM178" s="1"/>
      <c r="SN178" s="1"/>
      <c r="SO178" s="1"/>
      <c r="SP178" s="1"/>
      <c r="SQ178" s="1"/>
      <c r="SR178" s="1"/>
      <c r="SS178" s="1"/>
      <c r="ST178" s="1"/>
      <c r="SU178" s="1"/>
      <c r="SV178" s="1"/>
      <c r="SW178" s="1"/>
      <c r="SX178" s="1"/>
      <c r="SY178" s="1"/>
      <c r="SZ178" s="1"/>
      <c r="TA178" s="1"/>
      <c r="TB178" s="1"/>
      <c r="TC178" s="1"/>
      <c r="TD178" s="1"/>
      <c r="TE178" s="1"/>
      <c r="TF178" s="1"/>
      <c r="TG178" s="1"/>
      <c r="TH178" s="1"/>
      <c r="TI178" s="1"/>
      <c r="TJ178" s="1"/>
      <c r="TK178" s="1"/>
      <c r="TL178" s="1"/>
      <c r="TM178" s="1"/>
      <c r="TN178" s="1"/>
      <c r="TO178" s="1"/>
      <c r="TP178" s="1"/>
      <c r="TQ178" s="1"/>
      <c r="TR178" s="1"/>
      <c r="TS178" s="1"/>
      <c r="TT178" s="1"/>
      <c r="TU178" s="1"/>
      <c r="TV178" s="1"/>
      <c r="TW178" s="1"/>
      <c r="TX178" s="1"/>
      <c r="TY178" s="1"/>
      <c r="TZ178" s="1"/>
      <c r="UA178" s="1"/>
      <c r="UB178" s="1"/>
      <c r="UC178" s="1"/>
      <c r="UD178" s="1"/>
      <c r="UE178" s="1"/>
      <c r="UF178" s="1"/>
      <c r="UG178" s="1"/>
      <c r="UH178" s="1"/>
      <c r="UI178" s="1"/>
      <c r="UJ178" s="1"/>
      <c r="UK178" s="1"/>
      <c r="UL178" s="1"/>
      <c r="UM178" s="1"/>
      <c r="UN178" s="1"/>
      <c r="UO178" s="1"/>
      <c r="UP178" s="1"/>
      <c r="UQ178" s="1"/>
      <c r="UR178" s="1"/>
      <c r="US178" s="1"/>
      <c r="UT178" s="1"/>
      <c r="UU178" s="1"/>
      <c r="UV178" s="1"/>
      <c r="UW178" s="1"/>
      <c r="UX178" s="1"/>
      <c r="UY178" s="1"/>
      <c r="UZ178" s="1"/>
      <c r="VA178" s="1"/>
      <c r="VB178" s="1"/>
      <c r="VC178" s="1"/>
      <c r="VD178" s="1"/>
      <c r="VE178" s="1"/>
      <c r="VF178" s="1"/>
      <c r="VG178" s="1"/>
      <c r="VH178" s="1"/>
      <c r="VI178" s="1"/>
      <c r="VJ178" s="1"/>
      <c r="VK178" s="1"/>
      <c r="VL178" s="1"/>
      <c r="VM178" s="1"/>
      <c r="VN178" s="1"/>
      <c r="VO178" s="1"/>
      <c r="VP178" s="1"/>
      <c r="VQ178" s="1"/>
      <c r="VR178" s="1"/>
      <c r="VS178" s="1"/>
      <c r="VT178" s="1"/>
      <c r="VU178" s="1"/>
      <c r="VV178" s="1"/>
      <c r="VW178" s="1"/>
      <c r="VX178" s="1"/>
      <c r="VY178" s="1"/>
      <c r="VZ178" s="1"/>
      <c r="WA178" s="1"/>
      <c r="WB178" s="1"/>
      <c r="WC178" s="1"/>
      <c r="WD178" s="1"/>
      <c r="WE178" s="1"/>
      <c r="WF178" s="1"/>
      <c r="WG178" s="1"/>
      <c r="WH178" s="1"/>
      <c r="WI178" s="1"/>
      <c r="WJ178" s="1"/>
      <c r="WK178" s="1"/>
      <c r="WL178" s="1"/>
      <c r="WM178" s="1"/>
      <c r="WN178" s="1"/>
      <c r="WO178" s="1"/>
      <c r="WP178" s="1"/>
      <c r="WQ178" s="1"/>
      <c r="WR178" s="1"/>
      <c r="WS178" s="1"/>
      <c r="WT178" s="1"/>
      <c r="WU178" s="1"/>
      <c r="WV178" s="1"/>
      <c r="WW178" s="1"/>
      <c r="WX178" s="1"/>
      <c r="WY178" s="1"/>
      <c r="WZ178" s="1"/>
      <c r="XA178" s="1"/>
      <c r="XB178" s="1"/>
      <c r="XC178" s="1"/>
      <c r="XD178" s="1"/>
      <c r="XE178" s="1"/>
      <c r="XF178" s="1"/>
      <c r="XG178" s="1"/>
      <c r="XH178" s="1"/>
      <c r="XI178" s="1"/>
      <c r="XJ178" s="1"/>
      <c r="XK178" s="1"/>
      <c r="XL178" s="1"/>
      <c r="XM178" s="1"/>
      <c r="XN178" s="1"/>
      <c r="XO178" s="1"/>
      <c r="XP178" s="1"/>
      <c r="XQ178" s="1"/>
      <c r="XR178" s="1"/>
      <c r="XS178" s="1"/>
      <c r="XT178" s="1"/>
      <c r="XU178" s="1"/>
      <c r="XV178" s="1"/>
      <c r="XW178" s="1"/>
      <c r="XX178" s="1"/>
      <c r="XY178" s="1"/>
      <c r="XZ178" s="1"/>
      <c r="YA178" s="1"/>
      <c r="YB178" s="1"/>
      <c r="YC178" s="1"/>
      <c r="YD178" s="1"/>
      <c r="YE178" s="1"/>
      <c r="YF178" s="1"/>
      <c r="YG178" s="1"/>
      <c r="YH178" s="1"/>
      <c r="YI178" s="1"/>
      <c r="YJ178" s="1"/>
      <c r="YK178" s="1"/>
      <c r="YL178" s="1"/>
      <c r="YM178" s="1"/>
      <c r="YN178" s="1"/>
      <c r="YO178" s="1"/>
      <c r="YP178" s="1"/>
      <c r="YQ178" s="1"/>
      <c r="YR178" s="1"/>
      <c r="YS178" s="1"/>
      <c r="YT178" s="1"/>
      <c r="YU178" s="1"/>
      <c r="YV178" s="1"/>
      <c r="YW178" s="1"/>
      <c r="YX178" s="1"/>
      <c r="YY178" s="1"/>
      <c r="YZ178" s="1"/>
      <c r="ZA178" s="1"/>
      <c r="ZB178" s="1"/>
      <c r="ZC178" s="1"/>
      <c r="ZD178" s="1"/>
      <c r="ZE178" s="1"/>
      <c r="ZF178" s="1"/>
      <c r="ZG178" s="1"/>
      <c r="ZH178" s="1"/>
      <c r="ZI178" s="1"/>
      <c r="ZJ178" s="1"/>
      <c r="ZK178" s="1"/>
      <c r="ZL178" s="1"/>
      <c r="ZM178" s="1"/>
      <c r="ZN178" s="1"/>
      <c r="ZO178" s="1"/>
      <c r="ZP178" s="1"/>
      <c r="ZQ178" s="1"/>
      <c r="ZR178" s="1"/>
      <c r="ZS178" s="1"/>
      <c r="ZT178" s="1"/>
      <c r="ZU178" s="1"/>
      <c r="ZV178" s="1"/>
      <c r="ZW178" s="1"/>
      <c r="ZX178" s="1"/>
      <c r="ZY178" s="1"/>
      <c r="ZZ178" s="1"/>
      <c r="AAA178" s="1"/>
      <c r="AAB178" s="1"/>
      <c r="AAC178" s="1"/>
      <c r="AAD178" s="1"/>
      <c r="AAE178" s="1"/>
      <c r="AAF178" s="1"/>
      <c r="AAG178" s="1"/>
      <c r="AAH178" s="1"/>
      <c r="AAI178" s="1"/>
      <c r="AAJ178" s="1"/>
      <c r="AAK178" s="1"/>
      <c r="AAL178" s="1"/>
      <c r="AAM178" s="1"/>
      <c r="AAN178" s="1"/>
      <c r="AAO178" s="1"/>
      <c r="AAP178" s="1"/>
      <c r="AAQ178" s="1"/>
      <c r="AAR178" s="1"/>
      <c r="AAS178" s="1"/>
      <c r="AAT178" s="1"/>
      <c r="AAU178" s="1"/>
      <c r="AAV178" s="1"/>
      <c r="AAW178" s="1"/>
      <c r="AAX178" s="1"/>
      <c r="AAY178" s="1"/>
      <c r="AAZ178" s="1"/>
      <c r="ABA178" s="1"/>
      <c r="ABB178" s="1"/>
      <c r="ABC178" s="1"/>
      <c r="ABD178" s="1"/>
      <c r="ABE178" s="1"/>
      <c r="ABF178" s="1"/>
      <c r="ABG178" s="1"/>
      <c r="ABH178" s="1"/>
      <c r="ABI178" s="1"/>
      <c r="ABJ178" s="1"/>
      <c r="ABK178" s="1"/>
      <c r="ABL178" s="1"/>
      <c r="ABM178" s="1"/>
      <c r="ABN178" s="1"/>
      <c r="ABO178" s="1"/>
      <c r="ABP178" s="1"/>
      <c r="ABQ178" s="1"/>
      <c r="ABR178" s="1"/>
      <c r="ABS178" s="1"/>
      <c r="ABT178" s="1"/>
      <c r="ABU178" s="1"/>
      <c r="ABV178" s="1"/>
      <c r="ABW178" s="1"/>
      <c r="ABX178" s="1"/>
      <c r="ABY178" s="1"/>
      <c r="ABZ178" s="1"/>
      <c r="ACA178" s="1"/>
      <c r="ACB178" s="1"/>
      <c r="ACC178" s="1"/>
      <c r="ACD178" s="1"/>
      <c r="ACE178" s="1"/>
      <c r="ACF178" s="1"/>
      <c r="ACG178" s="1"/>
      <c r="ACH178" s="1"/>
      <c r="ACI178" s="1"/>
      <c r="ACJ178" s="1"/>
      <c r="ACK178" s="1"/>
      <c r="ACL178" s="1"/>
      <c r="ACM178" s="1"/>
      <c r="ACN178" s="1"/>
      <c r="ACO178" s="1"/>
      <c r="ACP178" s="1"/>
      <c r="ACQ178" s="1"/>
      <c r="ACR178" s="1"/>
      <c r="ACS178" s="1"/>
      <c r="ACT178" s="1"/>
      <c r="ACU178" s="1"/>
      <c r="ACV178" s="1"/>
      <c r="ACW178" s="1"/>
      <c r="ACX178" s="1"/>
      <c r="ACY178" s="1"/>
      <c r="ACZ178" s="1"/>
      <c r="ADA178" s="1"/>
      <c r="ADB178" s="1"/>
      <c r="ADC178" s="1"/>
      <c r="ADD178" s="1"/>
      <c r="ADE178" s="1"/>
      <c r="ADF178" s="1"/>
      <c r="ADG178" s="1"/>
      <c r="ADH178" s="1"/>
      <c r="ADI178" s="1"/>
      <c r="ADJ178" s="1"/>
      <c r="ADK178" s="1"/>
      <c r="ADL178" s="1"/>
      <c r="ADM178" s="1"/>
      <c r="ADN178" s="1"/>
      <c r="ADO178" s="1"/>
      <c r="ADP178" s="1"/>
      <c r="ADQ178" s="1"/>
      <c r="ADR178" s="1"/>
      <c r="ADS178" s="1"/>
      <c r="ADT178" s="1"/>
      <c r="ADU178" s="1"/>
      <c r="ADV178" s="1"/>
      <c r="ADW178" s="1"/>
      <c r="ADX178" s="1"/>
      <c r="ADY178" s="1"/>
      <c r="ADZ178" s="1"/>
      <c r="AEA178" s="1"/>
      <c r="AEB178" s="1"/>
      <c r="AEC178" s="1"/>
      <c r="AED178" s="1"/>
      <c r="AEE178" s="1"/>
      <c r="AEF178" s="1"/>
      <c r="AEG178" s="1"/>
      <c r="AEH178" s="1"/>
      <c r="AEI178" s="1"/>
      <c r="AEJ178" s="1"/>
      <c r="AEK178" s="1"/>
      <c r="AEL178" s="1"/>
      <c r="AEM178" s="1"/>
      <c r="AEN178" s="1"/>
      <c r="AEO178" s="1"/>
      <c r="AEP178" s="1"/>
      <c r="AEQ178" s="1"/>
      <c r="AER178" s="1"/>
      <c r="AES178" s="1"/>
      <c r="AET178" s="1"/>
      <c r="AEU178" s="1"/>
      <c r="AEV178" s="1"/>
      <c r="AEW178" s="1"/>
      <c r="AEX178" s="1"/>
      <c r="AEY178" s="1"/>
      <c r="AEZ178" s="1"/>
      <c r="AFA178" s="1"/>
      <c r="AFB178" s="1"/>
      <c r="AFC178" s="1"/>
      <c r="AFD178" s="1"/>
      <c r="AFE178" s="1"/>
      <c r="AFF178" s="1"/>
      <c r="AFG178" s="1"/>
      <c r="AFH178" s="1"/>
      <c r="AFI178" s="1"/>
      <c r="AFJ178" s="1"/>
      <c r="AFK178" s="1"/>
      <c r="AFL178" s="1"/>
      <c r="AFM178" s="1"/>
      <c r="AFN178" s="1"/>
      <c r="AFO178" s="1"/>
      <c r="AFP178" s="1"/>
      <c r="AFQ178" s="1"/>
      <c r="AFR178" s="1"/>
      <c r="AFS178" s="1"/>
      <c r="AFT178" s="1"/>
      <c r="AFU178" s="1"/>
      <c r="AFV178" s="1"/>
      <c r="AFW178" s="1"/>
      <c r="AFX178" s="1"/>
      <c r="AFY178" s="1"/>
      <c r="AFZ178" s="1"/>
      <c r="AGA178" s="1"/>
      <c r="AGB178" s="1"/>
      <c r="AGC178" s="1"/>
      <c r="AGD178" s="1"/>
      <c r="AGE178" s="1"/>
      <c r="AGF178" s="1"/>
      <c r="AGG178" s="1"/>
      <c r="AGH178" s="1"/>
      <c r="AGI178" s="1"/>
      <c r="AGJ178" s="1"/>
      <c r="AGK178" s="1"/>
      <c r="AGL178" s="1"/>
      <c r="AGM178" s="1"/>
      <c r="AGN178" s="1"/>
      <c r="AGO178" s="1"/>
      <c r="AGP178" s="1"/>
      <c r="AGQ178" s="1"/>
      <c r="AGR178" s="1"/>
      <c r="AGS178" s="1"/>
      <c r="AGT178" s="1"/>
      <c r="AGU178" s="1"/>
      <c r="AGV178" s="1"/>
      <c r="AGW178" s="1"/>
      <c r="AGX178" s="1"/>
      <c r="AGY178" s="1"/>
      <c r="AGZ178" s="1"/>
      <c r="AHA178" s="1"/>
      <c r="AHB178" s="1"/>
      <c r="AHC178" s="1"/>
      <c r="AHD178" s="1"/>
      <c r="AHE178" s="1"/>
      <c r="AHF178" s="1"/>
      <c r="AHG178" s="1"/>
      <c r="AHH178" s="1"/>
      <c r="AHI178" s="1"/>
      <c r="AHJ178" s="1"/>
      <c r="AHK178" s="1"/>
      <c r="AHL178" s="1"/>
      <c r="AHM178" s="1"/>
      <c r="AHN178" s="1"/>
      <c r="AHO178" s="1"/>
      <c r="AHP178" s="1"/>
      <c r="AHQ178" s="1"/>
      <c r="AHR178" s="1"/>
      <c r="AHS178" s="1"/>
      <c r="AHT178" s="1"/>
      <c r="AHU178" s="1"/>
      <c r="AHV178" s="1"/>
      <c r="AHW178" s="1"/>
      <c r="AHX178" s="1"/>
      <c r="AHY178" s="1"/>
      <c r="AHZ178" s="1"/>
      <c r="AIA178" s="1"/>
      <c r="AIB178" s="1"/>
      <c r="AIC178" s="1"/>
      <c r="AID178" s="1"/>
      <c r="AIE178" s="1"/>
      <c r="AIF178" s="1"/>
      <c r="AIG178" s="1"/>
      <c r="AIH178" s="1"/>
      <c r="AII178" s="1"/>
      <c r="AIJ178" s="1"/>
      <c r="AIK178" s="1"/>
      <c r="AIL178" s="1"/>
      <c r="AIM178" s="1"/>
      <c r="AIN178" s="1"/>
      <c r="AIO178" s="1"/>
      <c r="AIP178" s="1"/>
      <c r="AIQ178" s="1"/>
      <c r="AIR178" s="1"/>
      <c r="AIS178" s="1"/>
      <c r="AIT178" s="1"/>
      <c r="AIU178" s="1"/>
      <c r="AIV178" s="1"/>
      <c r="AIW178" s="1"/>
      <c r="AIX178" s="1"/>
      <c r="AIY178" s="1"/>
      <c r="AIZ178" s="1"/>
      <c r="AJA178" s="1"/>
      <c r="AJB178" s="1"/>
      <c r="AJC178" s="1"/>
      <c r="AJD178" s="1"/>
      <c r="AJE178" s="1"/>
      <c r="AJF178" s="1"/>
      <c r="AJG178" s="1"/>
      <c r="AJH178" s="1"/>
      <c r="AJI178" s="1"/>
      <c r="AJJ178" s="1"/>
      <c r="AJK178" s="1"/>
      <c r="AJL178" s="1"/>
      <c r="AJM178" s="1"/>
      <c r="AJN178" s="1"/>
      <c r="AJO178" s="1"/>
      <c r="AJP178" s="1"/>
      <c r="AJQ178" s="1"/>
      <c r="AJR178" s="1"/>
      <c r="AJS178" s="1"/>
      <c r="AJT178" s="1"/>
      <c r="AJU178" s="1"/>
      <c r="AJV178" s="1"/>
      <c r="AJW178" s="1"/>
      <c r="AJX178" s="1"/>
      <c r="AJY178" s="1"/>
      <c r="AJZ178" s="1"/>
      <c r="AKA178" s="1"/>
      <c r="AKB178" s="1"/>
      <c r="AKC178" s="1"/>
      <c r="AKD178" s="1"/>
      <c r="AKE178" s="1"/>
      <c r="AKF178" s="1"/>
      <c r="AKG178" s="1"/>
      <c r="AKH178" s="1"/>
      <c r="AKI178" s="1"/>
      <c r="AKJ178" s="1"/>
      <c r="AKK178" s="1"/>
      <c r="AKL178" s="1"/>
      <c r="AKM178" s="1"/>
      <c r="AKN178" s="1"/>
      <c r="AKO178" s="1"/>
      <c r="AKP178" s="1"/>
      <c r="AKQ178" s="1"/>
      <c r="AKR178" s="1"/>
      <c r="AKS178" s="1"/>
      <c r="AKT178" s="1"/>
      <c r="AKU178" s="1"/>
      <c r="AKV178" s="1"/>
      <c r="AKW178" s="1"/>
      <c r="AKX178" s="1"/>
      <c r="AKY178" s="1"/>
      <c r="AKZ178" s="1"/>
      <c r="ALA178" s="1"/>
      <c r="ALB178" s="1"/>
      <c r="ALC178" s="1"/>
      <c r="ALD178" s="1"/>
      <c r="ALE178" s="1"/>
      <c r="ALF178" s="1"/>
      <c r="ALG178" s="1"/>
      <c r="ALH178" s="1"/>
      <c r="ALI178" s="1"/>
      <c r="ALJ178" s="1"/>
      <c r="ALK178" s="1"/>
      <c r="ALL178" s="1"/>
      <c r="ALM178" s="1"/>
      <c r="ALN178" s="1"/>
      <c r="ALO178" s="1"/>
      <c r="ALP178" s="1"/>
      <c r="ALQ178" s="1"/>
      <c r="ALR178" s="1"/>
      <c r="ALS178" s="1"/>
      <c r="ALT178" s="1"/>
      <c r="ALU178" s="1"/>
      <c r="ALV178" s="1"/>
      <c r="ALW178" s="1"/>
      <c r="ALX178" s="1"/>
      <c r="ALY178" s="1"/>
      <c r="ALZ178" s="1"/>
      <c r="AMA178" s="1"/>
      <c r="AMB178" s="1"/>
      <c r="AMC178" s="1"/>
      <c r="AMD178" s="1"/>
      <c r="AME178" s="1"/>
      <c r="AMF178" s="1"/>
      <c r="AMG178" s="1"/>
      <c r="AMH178" s="1"/>
      <c r="AMI178" s="1"/>
      <c r="AMJ178" s="1"/>
    </row>
    <row r="179" spans="1:1024" hidden="1">
      <c r="A179" s="27">
        <v>1130164</v>
      </c>
      <c r="B179" s="83" t="s">
        <v>217</v>
      </c>
      <c r="C179" s="27">
        <v>60</v>
      </c>
      <c r="D179" s="41">
        <v>1</v>
      </c>
      <c r="E179" s="44">
        <v>1</v>
      </c>
      <c r="F179" s="43" t="s">
        <v>47</v>
      </c>
      <c r="G179" s="10" t="s">
        <v>43</v>
      </c>
    </row>
    <row r="180" spans="1:1024" hidden="1">
      <c r="A180" s="27">
        <v>1130165</v>
      </c>
      <c r="B180" s="83" t="s">
        <v>219</v>
      </c>
      <c r="C180" s="27">
        <v>80</v>
      </c>
      <c r="D180" s="41">
        <v>1</v>
      </c>
      <c r="E180" s="44">
        <v>1</v>
      </c>
      <c r="F180" s="43" t="s">
        <v>47</v>
      </c>
      <c r="G180" s="84" t="s">
        <v>369</v>
      </c>
    </row>
    <row r="181" spans="1:1024" hidden="1">
      <c r="A181" s="27">
        <v>1130166</v>
      </c>
      <c r="B181" s="83" t="s">
        <v>221</v>
      </c>
      <c r="C181" s="27">
        <v>80</v>
      </c>
      <c r="D181" s="41">
        <v>1</v>
      </c>
      <c r="E181" s="44">
        <v>1</v>
      </c>
      <c r="F181" s="43" t="s">
        <v>47</v>
      </c>
      <c r="G181" s="84" t="s">
        <v>77</v>
      </c>
    </row>
    <row r="182" spans="1:1024" hidden="1">
      <c r="A182" s="27">
        <v>1130167</v>
      </c>
      <c r="B182" s="83" t="s">
        <v>230</v>
      </c>
      <c r="C182" s="27">
        <v>40</v>
      </c>
      <c r="D182" s="41">
        <v>1</v>
      </c>
      <c r="E182" s="44">
        <v>1</v>
      </c>
      <c r="F182" s="43" t="s">
        <v>47</v>
      </c>
      <c r="G182" s="10" t="s">
        <v>43</v>
      </c>
    </row>
    <row r="183" spans="1:1024" hidden="1">
      <c r="A183" s="27">
        <v>1130168</v>
      </c>
      <c r="B183" s="83" t="s">
        <v>229</v>
      </c>
      <c r="C183" s="27">
        <v>40</v>
      </c>
      <c r="D183" s="41">
        <v>1</v>
      </c>
      <c r="E183" s="44">
        <v>1</v>
      </c>
      <c r="F183" s="43" t="s">
        <v>47</v>
      </c>
      <c r="G183" s="10" t="s">
        <v>43</v>
      </c>
    </row>
    <row r="184" spans="1:1024" hidden="1">
      <c r="A184" s="27">
        <v>1130169</v>
      </c>
      <c r="B184" s="83" t="s">
        <v>240</v>
      </c>
      <c r="C184" s="27">
        <v>80</v>
      </c>
      <c r="D184" s="41">
        <v>3</v>
      </c>
      <c r="E184" s="44">
        <v>1</v>
      </c>
      <c r="F184" s="43" t="s">
        <v>47</v>
      </c>
      <c r="G184" s="84" t="s">
        <v>269</v>
      </c>
    </row>
    <row r="185" spans="1:1024" hidden="1">
      <c r="A185" s="27">
        <v>1130170</v>
      </c>
      <c r="B185" s="83" t="s">
        <v>231</v>
      </c>
      <c r="C185" s="27">
        <v>60</v>
      </c>
      <c r="D185" s="41">
        <v>1</v>
      </c>
      <c r="E185" s="44">
        <v>1</v>
      </c>
      <c r="F185" s="43" t="s">
        <v>47</v>
      </c>
      <c r="G185" s="84" t="s">
        <v>91</v>
      </c>
    </row>
    <row r="186" spans="1:1024" hidden="1">
      <c r="A186" s="27">
        <v>1130171</v>
      </c>
      <c r="B186" s="83" t="s">
        <v>298</v>
      </c>
      <c r="C186" s="27">
        <v>80</v>
      </c>
      <c r="D186" s="41">
        <v>1</v>
      </c>
      <c r="E186" s="44">
        <v>1</v>
      </c>
      <c r="F186" s="43" t="s">
        <v>47</v>
      </c>
      <c r="G186" s="84" t="s">
        <v>48</v>
      </c>
    </row>
    <row r="187" spans="1:1024" hidden="1">
      <c r="A187" s="27">
        <v>1130172</v>
      </c>
      <c r="B187" s="83" t="s">
        <v>241</v>
      </c>
      <c r="C187" s="27">
        <v>60</v>
      </c>
      <c r="D187" s="41">
        <v>1</v>
      </c>
      <c r="E187" s="44">
        <v>1</v>
      </c>
      <c r="F187" s="43" t="s">
        <v>47</v>
      </c>
      <c r="G187" s="84" t="s">
        <v>161</v>
      </c>
    </row>
    <row r="188" spans="1:1024" hidden="1">
      <c r="A188" s="27">
        <v>1130173</v>
      </c>
      <c r="B188" s="83" t="s">
        <v>314</v>
      </c>
      <c r="C188" s="27">
        <v>100</v>
      </c>
      <c r="D188" s="41">
        <v>2</v>
      </c>
      <c r="E188" s="27">
        <v>1</v>
      </c>
      <c r="F188" s="46" t="s">
        <v>47</v>
      </c>
      <c r="G188" s="86" t="s">
        <v>98</v>
      </c>
    </row>
    <row r="189" spans="1:1024" hidden="1">
      <c r="A189" s="27">
        <v>1130174</v>
      </c>
      <c r="B189" s="83" t="s">
        <v>242</v>
      </c>
      <c r="C189" s="27">
        <v>40</v>
      </c>
      <c r="D189" s="41">
        <v>1</v>
      </c>
      <c r="E189" s="27">
        <v>1</v>
      </c>
      <c r="F189" s="46" t="s">
        <v>47</v>
      </c>
      <c r="G189" s="86" t="s">
        <v>80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  <c r="IW189" s="26"/>
      <c r="IX189" s="26"/>
      <c r="IY189" s="26"/>
      <c r="IZ189" s="26"/>
      <c r="JA189" s="26"/>
      <c r="JB189" s="26"/>
      <c r="JC189" s="26"/>
      <c r="JD189" s="26"/>
      <c r="JE189" s="26"/>
      <c r="JF189" s="26"/>
      <c r="JG189" s="26"/>
      <c r="JH189" s="26"/>
      <c r="JI189" s="26"/>
      <c r="JJ189" s="26"/>
      <c r="JK189" s="26"/>
      <c r="JL189" s="26"/>
      <c r="JM189" s="26"/>
      <c r="JN189" s="26"/>
      <c r="JO189" s="26"/>
      <c r="JP189" s="26"/>
      <c r="JQ189" s="26"/>
      <c r="JR189" s="26"/>
      <c r="JS189" s="26"/>
      <c r="JT189" s="26"/>
      <c r="JU189" s="26"/>
      <c r="JV189" s="26"/>
      <c r="JW189" s="26"/>
      <c r="JX189" s="26"/>
      <c r="JY189" s="26"/>
      <c r="JZ189" s="26"/>
      <c r="KA189" s="26"/>
      <c r="KB189" s="26"/>
      <c r="KC189" s="26"/>
      <c r="KD189" s="26"/>
      <c r="KE189" s="26"/>
      <c r="KF189" s="26"/>
      <c r="KG189" s="26"/>
      <c r="KH189" s="26"/>
      <c r="KI189" s="26"/>
      <c r="KJ189" s="26"/>
      <c r="KK189" s="26"/>
      <c r="KL189" s="26"/>
      <c r="KM189" s="26"/>
      <c r="KN189" s="26"/>
      <c r="KO189" s="26"/>
      <c r="KP189" s="26"/>
      <c r="KQ189" s="26"/>
      <c r="KR189" s="26"/>
      <c r="KS189" s="26"/>
      <c r="KT189" s="26"/>
      <c r="KU189" s="26"/>
      <c r="KV189" s="26"/>
      <c r="KW189" s="26"/>
      <c r="KX189" s="26"/>
      <c r="KY189" s="26"/>
      <c r="KZ189" s="26"/>
      <c r="LA189" s="26"/>
      <c r="LB189" s="26"/>
      <c r="LC189" s="26"/>
      <c r="LD189" s="26"/>
      <c r="LE189" s="26"/>
      <c r="LF189" s="26"/>
      <c r="LG189" s="26"/>
      <c r="LH189" s="26"/>
      <c r="LI189" s="26"/>
      <c r="LJ189" s="26"/>
      <c r="LK189" s="26"/>
      <c r="LL189" s="26"/>
      <c r="LM189" s="26"/>
      <c r="LN189" s="26"/>
      <c r="LO189" s="26"/>
      <c r="LP189" s="26"/>
      <c r="LQ189" s="26"/>
      <c r="LR189" s="26"/>
      <c r="LS189" s="26"/>
      <c r="LT189" s="26"/>
      <c r="LU189" s="26"/>
      <c r="LV189" s="26"/>
      <c r="LW189" s="26"/>
      <c r="LX189" s="26"/>
      <c r="LY189" s="26"/>
      <c r="LZ189" s="26"/>
      <c r="MA189" s="26"/>
      <c r="MB189" s="26"/>
      <c r="MC189" s="26"/>
      <c r="MD189" s="26"/>
      <c r="ME189" s="26"/>
      <c r="MF189" s="26"/>
      <c r="MG189" s="26"/>
      <c r="MH189" s="26"/>
      <c r="MI189" s="26"/>
      <c r="MJ189" s="26"/>
      <c r="MK189" s="26"/>
      <c r="ML189" s="26"/>
      <c r="MM189" s="26"/>
      <c r="MN189" s="26"/>
      <c r="MO189" s="26"/>
      <c r="MP189" s="26"/>
      <c r="MQ189" s="26"/>
      <c r="MR189" s="26"/>
      <c r="MS189" s="26"/>
      <c r="MT189" s="26"/>
      <c r="MU189" s="26"/>
      <c r="MV189" s="26"/>
      <c r="MW189" s="26"/>
      <c r="MX189" s="26"/>
      <c r="MY189" s="26"/>
      <c r="MZ189" s="26"/>
      <c r="NA189" s="26"/>
      <c r="NB189" s="26"/>
      <c r="NC189" s="26"/>
      <c r="ND189" s="26"/>
      <c r="NE189" s="26"/>
      <c r="NF189" s="26"/>
      <c r="NG189" s="26"/>
      <c r="NH189" s="26"/>
      <c r="NI189" s="26"/>
      <c r="NJ189" s="26"/>
      <c r="NK189" s="26"/>
      <c r="NL189" s="26"/>
      <c r="NM189" s="26"/>
      <c r="NN189" s="26"/>
      <c r="NO189" s="26"/>
      <c r="NP189" s="26"/>
      <c r="NQ189" s="26"/>
      <c r="NR189" s="26"/>
      <c r="NS189" s="26"/>
      <c r="NT189" s="26"/>
      <c r="NU189" s="26"/>
      <c r="NV189" s="26"/>
      <c r="NW189" s="26"/>
      <c r="NX189" s="26"/>
      <c r="NY189" s="26"/>
      <c r="NZ189" s="26"/>
      <c r="OA189" s="26"/>
      <c r="OB189" s="26"/>
      <c r="OC189" s="26"/>
      <c r="OD189" s="26"/>
      <c r="OE189" s="26"/>
      <c r="OF189" s="26"/>
      <c r="OG189" s="26"/>
      <c r="OH189" s="26"/>
      <c r="OI189" s="26"/>
      <c r="OJ189" s="26"/>
      <c r="OK189" s="26"/>
      <c r="OL189" s="26"/>
      <c r="OM189" s="26"/>
      <c r="ON189" s="26"/>
      <c r="OO189" s="26"/>
      <c r="OP189" s="26"/>
      <c r="OQ189" s="26"/>
      <c r="OR189" s="26"/>
      <c r="OS189" s="26"/>
      <c r="OT189" s="26"/>
      <c r="OU189" s="26"/>
      <c r="OV189" s="26"/>
      <c r="OW189" s="26"/>
      <c r="OX189" s="26"/>
      <c r="OY189" s="26"/>
      <c r="OZ189" s="26"/>
      <c r="PA189" s="26"/>
      <c r="PB189" s="26"/>
      <c r="PC189" s="26"/>
      <c r="PD189" s="26"/>
      <c r="PE189" s="26"/>
      <c r="PF189" s="26"/>
      <c r="PG189" s="26"/>
      <c r="PH189" s="26"/>
      <c r="PI189" s="26"/>
      <c r="PJ189" s="26"/>
      <c r="PK189" s="26"/>
      <c r="PL189" s="26"/>
      <c r="PM189" s="26"/>
      <c r="PN189" s="26"/>
      <c r="PO189" s="26"/>
      <c r="PP189" s="26"/>
      <c r="PQ189" s="26"/>
      <c r="PR189" s="26"/>
      <c r="PS189" s="26"/>
      <c r="PT189" s="26"/>
      <c r="PU189" s="26"/>
      <c r="PV189" s="26"/>
      <c r="PW189" s="26"/>
      <c r="PX189" s="26"/>
      <c r="PY189" s="26"/>
      <c r="PZ189" s="26"/>
      <c r="QA189" s="26"/>
      <c r="QB189" s="26"/>
      <c r="QC189" s="26"/>
      <c r="QD189" s="26"/>
      <c r="QE189" s="26"/>
      <c r="QF189" s="26"/>
      <c r="QG189" s="26"/>
      <c r="QH189" s="26"/>
      <c r="QI189" s="26"/>
      <c r="QJ189" s="26"/>
      <c r="QK189" s="26"/>
      <c r="QL189" s="26"/>
      <c r="QM189" s="26"/>
      <c r="QN189" s="26"/>
      <c r="QO189" s="26"/>
      <c r="QP189" s="26"/>
      <c r="QQ189" s="26"/>
      <c r="QR189" s="26"/>
      <c r="QS189" s="26"/>
      <c r="QT189" s="26"/>
      <c r="QU189" s="26"/>
      <c r="QV189" s="26"/>
      <c r="QW189" s="26"/>
      <c r="QX189" s="26"/>
      <c r="QY189" s="26"/>
      <c r="QZ189" s="26"/>
      <c r="RA189" s="26"/>
      <c r="RB189" s="26"/>
      <c r="RC189" s="26"/>
      <c r="RD189" s="26"/>
      <c r="RE189" s="26"/>
      <c r="RF189" s="26"/>
      <c r="RG189" s="26"/>
      <c r="RH189" s="26"/>
      <c r="RI189" s="26"/>
      <c r="RJ189" s="26"/>
      <c r="RK189" s="26"/>
      <c r="RL189" s="26"/>
      <c r="RM189" s="26"/>
      <c r="RN189" s="26"/>
      <c r="RO189" s="26"/>
      <c r="RP189" s="26"/>
      <c r="RQ189" s="26"/>
      <c r="RR189" s="26"/>
      <c r="RS189" s="26"/>
      <c r="RT189" s="26"/>
      <c r="RU189" s="26"/>
      <c r="RV189" s="26"/>
      <c r="RW189" s="26"/>
      <c r="RX189" s="26"/>
      <c r="RY189" s="26"/>
      <c r="RZ189" s="26"/>
      <c r="SA189" s="26"/>
      <c r="SB189" s="26"/>
      <c r="SC189" s="26"/>
      <c r="SD189" s="26"/>
      <c r="SE189" s="26"/>
      <c r="SF189" s="26"/>
      <c r="SG189" s="26"/>
      <c r="SH189" s="26"/>
      <c r="SI189" s="26"/>
      <c r="SJ189" s="26"/>
      <c r="SK189" s="26"/>
      <c r="SL189" s="26"/>
      <c r="SM189" s="26"/>
      <c r="SN189" s="26"/>
      <c r="SO189" s="26"/>
      <c r="SP189" s="26"/>
      <c r="SQ189" s="26"/>
      <c r="SR189" s="26"/>
      <c r="SS189" s="26"/>
      <c r="ST189" s="26"/>
      <c r="SU189" s="26"/>
      <c r="SV189" s="26"/>
      <c r="SW189" s="26"/>
      <c r="SX189" s="26"/>
      <c r="SY189" s="26"/>
      <c r="SZ189" s="26"/>
      <c r="TA189" s="26"/>
      <c r="TB189" s="26"/>
      <c r="TC189" s="26"/>
      <c r="TD189" s="26"/>
      <c r="TE189" s="26"/>
      <c r="TF189" s="26"/>
      <c r="TG189" s="26"/>
      <c r="TH189" s="26"/>
      <c r="TI189" s="26"/>
      <c r="TJ189" s="26"/>
      <c r="TK189" s="26"/>
      <c r="TL189" s="26"/>
      <c r="TM189" s="26"/>
      <c r="TN189" s="26"/>
      <c r="TO189" s="26"/>
      <c r="TP189" s="26"/>
      <c r="TQ189" s="26"/>
      <c r="TR189" s="26"/>
      <c r="TS189" s="26"/>
      <c r="TT189" s="26"/>
      <c r="TU189" s="26"/>
      <c r="TV189" s="26"/>
      <c r="TW189" s="26"/>
      <c r="TX189" s="26"/>
      <c r="TY189" s="26"/>
      <c r="TZ189" s="26"/>
      <c r="UA189" s="26"/>
      <c r="UB189" s="26"/>
      <c r="UC189" s="26"/>
      <c r="UD189" s="26"/>
      <c r="UE189" s="26"/>
      <c r="UF189" s="26"/>
      <c r="UG189" s="26"/>
      <c r="UH189" s="26"/>
      <c r="UI189" s="26"/>
      <c r="UJ189" s="26"/>
      <c r="UK189" s="26"/>
      <c r="UL189" s="26"/>
      <c r="UM189" s="26"/>
      <c r="UN189" s="26"/>
      <c r="UO189" s="26"/>
      <c r="UP189" s="26"/>
      <c r="UQ189" s="26"/>
      <c r="UR189" s="26"/>
      <c r="US189" s="26"/>
      <c r="UT189" s="26"/>
      <c r="UU189" s="26"/>
      <c r="UV189" s="26"/>
      <c r="UW189" s="26"/>
      <c r="UX189" s="26"/>
      <c r="UY189" s="26"/>
      <c r="UZ189" s="26"/>
      <c r="VA189" s="26"/>
      <c r="VB189" s="26"/>
      <c r="VC189" s="26"/>
      <c r="VD189" s="26"/>
      <c r="VE189" s="26"/>
      <c r="VF189" s="26"/>
      <c r="VG189" s="26"/>
      <c r="VH189" s="26"/>
      <c r="VI189" s="26"/>
      <c r="VJ189" s="26"/>
      <c r="VK189" s="26"/>
      <c r="VL189" s="26"/>
      <c r="VM189" s="26"/>
      <c r="VN189" s="26"/>
      <c r="VO189" s="26"/>
      <c r="VP189" s="26"/>
      <c r="VQ189" s="26"/>
      <c r="VR189" s="26"/>
      <c r="VS189" s="26"/>
      <c r="VT189" s="26"/>
      <c r="VU189" s="26"/>
      <c r="VV189" s="26"/>
      <c r="VW189" s="26"/>
      <c r="VX189" s="26"/>
      <c r="VY189" s="26"/>
      <c r="VZ189" s="26"/>
      <c r="WA189" s="26"/>
      <c r="WB189" s="26"/>
      <c r="WC189" s="26"/>
      <c r="WD189" s="26"/>
      <c r="WE189" s="26"/>
      <c r="WF189" s="26"/>
      <c r="WG189" s="26"/>
      <c r="WH189" s="26"/>
      <c r="WI189" s="26"/>
      <c r="WJ189" s="26"/>
      <c r="WK189" s="26"/>
      <c r="WL189" s="26"/>
      <c r="WM189" s="26"/>
      <c r="WN189" s="26"/>
      <c r="WO189" s="26"/>
      <c r="WP189" s="26"/>
      <c r="WQ189" s="26"/>
      <c r="WR189" s="26"/>
      <c r="WS189" s="26"/>
      <c r="WT189" s="26"/>
      <c r="WU189" s="26"/>
      <c r="WV189" s="26"/>
      <c r="WW189" s="26"/>
      <c r="WX189" s="26"/>
      <c r="WY189" s="26"/>
      <c r="WZ189" s="26"/>
      <c r="XA189" s="26"/>
      <c r="XB189" s="26"/>
      <c r="XC189" s="26"/>
      <c r="XD189" s="26"/>
      <c r="XE189" s="26"/>
      <c r="XF189" s="26"/>
      <c r="XG189" s="26"/>
      <c r="XH189" s="26"/>
      <c r="XI189" s="26"/>
      <c r="XJ189" s="26"/>
      <c r="XK189" s="26"/>
      <c r="XL189" s="26"/>
      <c r="XM189" s="26"/>
      <c r="XN189" s="26"/>
      <c r="XO189" s="26"/>
      <c r="XP189" s="26"/>
      <c r="XQ189" s="26"/>
      <c r="XR189" s="26"/>
      <c r="XS189" s="26"/>
      <c r="XT189" s="26"/>
      <c r="XU189" s="26"/>
      <c r="XV189" s="26"/>
      <c r="XW189" s="26"/>
      <c r="XX189" s="26"/>
      <c r="XY189" s="26"/>
      <c r="XZ189" s="26"/>
      <c r="YA189" s="26"/>
      <c r="YB189" s="26"/>
      <c r="YC189" s="26"/>
      <c r="YD189" s="26"/>
      <c r="YE189" s="26"/>
      <c r="YF189" s="26"/>
      <c r="YG189" s="26"/>
      <c r="YH189" s="26"/>
      <c r="YI189" s="26"/>
      <c r="YJ189" s="26"/>
      <c r="YK189" s="26"/>
      <c r="YL189" s="26"/>
      <c r="YM189" s="26"/>
      <c r="YN189" s="26"/>
      <c r="YO189" s="26"/>
      <c r="YP189" s="26"/>
      <c r="YQ189" s="26"/>
      <c r="YR189" s="26"/>
      <c r="YS189" s="26"/>
      <c r="YT189" s="26"/>
      <c r="YU189" s="26"/>
      <c r="YV189" s="26"/>
      <c r="YW189" s="26"/>
      <c r="YX189" s="26"/>
      <c r="YY189" s="26"/>
      <c r="YZ189" s="26"/>
      <c r="ZA189" s="26"/>
      <c r="ZB189" s="26"/>
      <c r="ZC189" s="26"/>
      <c r="ZD189" s="26"/>
      <c r="ZE189" s="26"/>
      <c r="ZF189" s="26"/>
      <c r="ZG189" s="26"/>
      <c r="ZH189" s="26"/>
      <c r="ZI189" s="26"/>
      <c r="ZJ189" s="26"/>
      <c r="ZK189" s="26"/>
      <c r="ZL189" s="26"/>
      <c r="ZM189" s="26"/>
      <c r="ZN189" s="26"/>
      <c r="ZO189" s="26"/>
      <c r="ZP189" s="26"/>
      <c r="ZQ189" s="26"/>
      <c r="ZR189" s="26"/>
      <c r="ZS189" s="26"/>
      <c r="ZT189" s="26"/>
      <c r="ZU189" s="26"/>
      <c r="ZV189" s="26"/>
      <c r="ZW189" s="26"/>
      <c r="ZX189" s="26"/>
      <c r="ZY189" s="26"/>
      <c r="ZZ189" s="26"/>
      <c r="AAA189" s="26"/>
      <c r="AAB189" s="26"/>
      <c r="AAC189" s="26"/>
      <c r="AAD189" s="26"/>
      <c r="AAE189" s="26"/>
      <c r="AAF189" s="26"/>
      <c r="AAG189" s="26"/>
      <c r="AAH189" s="26"/>
      <c r="AAI189" s="26"/>
      <c r="AAJ189" s="26"/>
      <c r="AAK189" s="26"/>
      <c r="AAL189" s="26"/>
      <c r="AAM189" s="26"/>
      <c r="AAN189" s="26"/>
      <c r="AAO189" s="26"/>
      <c r="AAP189" s="26"/>
      <c r="AAQ189" s="26"/>
      <c r="AAR189" s="26"/>
      <c r="AAS189" s="26"/>
      <c r="AAT189" s="26"/>
      <c r="AAU189" s="26"/>
      <c r="AAV189" s="26"/>
      <c r="AAW189" s="26"/>
      <c r="AAX189" s="26"/>
      <c r="AAY189" s="26"/>
      <c r="AAZ189" s="26"/>
      <c r="ABA189" s="26"/>
      <c r="ABB189" s="26"/>
      <c r="ABC189" s="26"/>
      <c r="ABD189" s="26"/>
      <c r="ABE189" s="26"/>
      <c r="ABF189" s="26"/>
      <c r="ABG189" s="26"/>
      <c r="ABH189" s="26"/>
      <c r="ABI189" s="26"/>
      <c r="ABJ189" s="26"/>
      <c r="ABK189" s="26"/>
      <c r="ABL189" s="26"/>
      <c r="ABM189" s="26"/>
      <c r="ABN189" s="26"/>
      <c r="ABO189" s="26"/>
      <c r="ABP189" s="26"/>
      <c r="ABQ189" s="26"/>
      <c r="ABR189" s="26"/>
      <c r="ABS189" s="26"/>
      <c r="ABT189" s="26"/>
      <c r="ABU189" s="26"/>
      <c r="ABV189" s="26"/>
      <c r="ABW189" s="26"/>
      <c r="ABX189" s="26"/>
      <c r="ABY189" s="26"/>
      <c r="ABZ189" s="26"/>
      <c r="ACA189" s="26"/>
      <c r="ACB189" s="26"/>
      <c r="ACC189" s="26"/>
      <c r="ACD189" s="26"/>
      <c r="ACE189" s="26"/>
      <c r="ACF189" s="26"/>
      <c r="ACG189" s="26"/>
      <c r="ACH189" s="26"/>
      <c r="ACI189" s="26"/>
      <c r="ACJ189" s="26"/>
      <c r="ACK189" s="26"/>
      <c r="ACL189" s="26"/>
      <c r="ACM189" s="26"/>
      <c r="ACN189" s="26"/>
      <c r="ACO189" s="26"/>
      <c r="ACP189" s="26"/>
      <c r="ACQ189" s="26"/>
      <c r="ACR189" s="26"/>
      <c r="ACS189" s="26"/>
      <c r="ACT189" s="26"/>
      <c r="ACU189" s="26"/>
      <c r="ACV189" s="26"/>
      <c r="ACW189" s="26"/>
      <c r="ACX189" s="26"/>
      <c r="ACY189" s="26"/>
      <c r="ACZ189" s="26"/>
      <c r="ADA189" s="26"/>
      <c r="ADB189" s="26"/>
      <c r="ADC189" s="26"/>
      <c r="ADD189" s="26"/>
      <c r="ADE189" s="26"/>
      <c r="ADF189" s="26"/>
      <c r="ADG189" s="26"/>
      <c r="ADH189" s="26"/>
      <c r="ADI189" s="26"/>
      <c r="ADJ189" s="26"/>
      <c r="ADK189" s="26"/>
      <c r="ADL189" s="26"/>
      <c r="ADM189" s="26"/>
      <c r="ADN189" s="26"/>
      <c r="ADO189" s="26"/>
      <c r="ADP189" s="26"/>
      <c r="ADQ189" s="26"/>
      <c r="ADR189" s="26"/>
      <c r="ADS189" s="26"/>
      <c r="ADT189" s="26"/>
      <c r="ADU189" s="26"/>
      <c r="ADV189" s="26"/>
      <c r="ADW189" s="26"/>
      <c r="ADX189" s="26"/>
      <c r="ADY189" s="26"/>
      <c r="ADZ189" s="26"/>
      <c r="AEA189" s="26"/>
      <c r="AEB189" s="26"/>
      <c r="AEC189" s="26"/>
      <c r="AED189" s="26"/>
      <c r="AEE189" s="26"/>
      <c r="AEF189" s="26"/>
      <c r="AEG189" s="26"/>
      <c r="AEH189" s="26"/>
      <c r="AEI189" s="26"/>
      <c r="AEJ189" s="26"/>
      <c r="AEK189" s="26"/>
      <c r="AEL189" s="26"/>
      <c r="AEM189" s="26"/>
      <c r="AEN189" s="26"/>
      <c r="AEO189" s="26"/>
      <c r="AEP189" s="26"/>
      <c r="AEQ189" s="26"/>
      <c r="AER189" s="26"/>
      <c r="AES189" s="26"/>
      <c r="AET189" s="26"/>
      <c r="AEU189" s="26"/>
      <c r="AEV189" s="26"/>
      <c r="AEW189" s="26"/>
      <c r="AEX189" s="26"/>
      <c r="AEY189" s="26"/>
      <c r="AEZ189" s="26"/>
      <c r="AFA189" s="26"/>
      <c r="AFB189" s="26"/>
      <c r="AFC189" s="26"/>
      <c r="AFD189" s="26"/>
      <c r="AFE189" s="26"/>
      <c r="AFF189" s="26"/>
      <c r="AFG189" s="26"/>
      <c r="AFH189" s="26"/>
      <c r="AFI189" s="26"/>
      <c r="AFJ189" s="26"/>
      <c r="AFK189" s="26"/>
      <c r="AFL189" s="26"/>
      <c r="AFM189" s="26"/>
      <c r="AFN189" s="26"/>
      <c r="AFO189" s="26"/>
      <c r="AFP189" s="26"/>
      <c r="AFQ189" s="26"/>
      <c r="AFR189" s="26"/>
      <c r="AFS189" s="26"/>
      <c r="AFT189" s="26"/>
      <c r="AFU189" s="26"/>
      <c r="AFV189" s="26"/>
      <c r="AFW189" s="26"/>
      <c r="AFX189" s="26"/>
      <c r="AFY189" s="26"/>
      <c r="AFZ189" s="26"/>
      <c r="AGA189" s="26"/>
      <c r="AGB189" s="26"/>
      <c r="AGC189" s="26"/>
      <c r="AGD189" s="26"/>
      <c r="AGE189" s="26"/>
      <c r="AGF189" s="26"/>
      <c r="AGG189" s="26"/>
      <c r="AGH189" s="26"/>
      <c r="AGI189" s="26"/>
      <c r="AGJ189" s="26"/>
      <c r="AGK189" s="26"/>
      <c r="AGL189" s="26"/>
      <c r="AGM189" s="26"/>
      <c r="AGN189" s="26"/>
      <c r="AGO189" s="26"/>
      <c r="AGP189" s="26"/>
      <c r="AGQ189" s="26"/>
      <c r="AGR189" s="26"/>
      <c r="AGS189" s="26"/>
      <c r="AGT189" s="26"/>
      <c r="AGU189" s="26"/>
      <c r="AGV189" s="26"/>
      <c r="AGW189" s="26"/>
      <c r="AGX189" s="26"/>
      <c r="AGY189" s="26"/>
      <c r="AGZ189" s="26"/>
      <c r="AHA189" s="26"/>
      <c r="AHB189" s="26"/>
      <c r="AHC189" s="26"/>
      <c r="AHD189" s="26"/>
      <c r="AHE189" s="26"/>
      <c r="AHF189" s="26"/>
      <c r="AHG189" s="26"/>
      <c r="AHH189" s="26"/>
      <c r="AHI189" s="26"/>
      <c r="AHJ189" s="26"/>
      <c r="AHK189" s="26"/>
      <c r="AHL189" s="26"/>
      <c r="AHM189" s="26"/>
      <c r="AHN189" s="26"/>
      <c r="AHO189" s="26"/>
      <c r="AHP189" s="26"/>
      <c r="AHQ189" s="26"/>
      <c r="AHR189" s="26"/>
      <c r="AHS189" s="26"/>
      <c r="AHT189" s="26"/>
      <c r="AHU189" s="26"/>
      <c r="AHV189" s="26"/>
      <c r="AHW189" s="26"/>
      <c r="AHX189" s="26"/>
      <c r="AHY189" s="26"/>
      <c r="AHZ189" s="26"/>
      <c r="AIA189" s="26"/>
      <c r="AIB189" s="26"/>
      <c r="AIC189" s="26"/>
      <c r="AID189" s="26"/>
      <c r="AIE189" s="26"/>
      <c r="AIF189" s="26"/>
      <c r="AIG189" s="26"/>
      <c r="AIH189" s="26"/>
      <c r="AII189" s="26"/>
      <c r="AIJ189" s="26"/>
      <c r="AIK189" s="26"/>
      <c r="AIL189" s="26"/>
      <c r="AIM189" s="26"/>
      <c r="AIN189" s="26"/>
      <c r="AIO189" s="26"/>
      <c r="AIP189" s="26"/>
      <c r="AIQ189" s="26"/>
      <c r="AIR189" s="26"/>
      <c r="AIS189" s="26"/>
      <c r="AIT189" s="26"/>
      <c r="AIU189" s="26"/>
      <c r="AIV189" s="26"/>
      <c r="AIW189" s="26"/>
      <c r="AIX189" s="26"/>
      <c r="AIY189" s="26"/>
      <c r="AIZ189" s="26"/>
      <c r="AJA189" s="26"/>
      <c r="AJB189" s="26"/>
      <c r="AJC189" s="26"/>
      <c r="AJD189" s="26"/>
      <c r="AJE189" s="26"/>
      <c r="AJF189" s="26"/>
      <c r="AJG189" s="26"/>
      <c r="AJH189" s="26"/>
      <c r="AJI189" s="26"/>
      <c r="AJJ189" s="26"/>
      <c r="AJK189" s="26"/>
      <c r="AJL189" s="26"/>
      <c r="AJM189" s="26"/>
      <c r="AJN189" s="26"/>
      <c r="AJO189" s="26"/>
      <c r="AJP189" s="26"/>
      <c r="AJQ189" s="26"/>
      <c r="AJR189" s="26"/>
      <c r="AJS189" s="26"/>
      <c r="AJT189" s="26"/>
      <c r="AJU189" s="26"/>
      <c r="AJV189" s="26"/>
      <c r="AJW189" s="26"/>
      <c r="AJX189" s="26"/>
      <c r="AJY189" s="26"/>
      <c r="AJZ189" s="26"/>
      <c r="AKA189" s="26"/>
      <c r="AKB189" s="26"/>
      <c r="AKC189" s="26"/>
      <c r="AKD189" s="26"/>
      <c r="AKE189" s="26"/>
      <c r="AKF189" s="26"/>
      <c r="AKG189" s="26"/>
      <c r="AKH189" s="26"/>
      <c r="AKI189" s="26"/>
      <c r="AKJ189" s="26"/>
      <c r="AKK189" s="26"/>
      <c r="AKL189" s="26"/>
      <c r="AKM189" s="26"/>
      <c r="AKN189" s="26"/>
      <c r="AKO189" s="26"/>
      <c r="AKP189" s="26"/>
      <c r="AKQ189" s="26"/>
      <c r="AKR189" s="26"/>
      <c r="AKS189" s="26"/>
      <c r="AKT189" s="26"/>
      <c r="AKU189" s="26"/>
      <c r="AKV189" s="26"/>
      <c r="AKW189" s="26"/>
      <c r="AKX189" s="26"/>
      <c r="AKY189" s="26"/>
      <c r="AKZ189" s="26"/>
      <c r="ALA189" s="26"/>
      <c r="ALB189" s="26"/>
      <c r="ALC189" s="26"/>
      <c r="ALD189" s="26"/>
      <c r="ALE189" s="26"/>
      <c r="ALF189" s="26"/>
      <c r="ALG189" s="26"/>
      <c r="ALH189" s="26"/>
      <c r="ALI189" s="26"/>
      <c r="ALJ189" s="26"/>
      <c r="ALK189" s="26"/>
      <c r="ALL189" s="26"/>
      <c r="ALM189" s="26"/>
      <c r="ALN189" s="26"/>
      <c r="ALO189" s="26"/>
      <c r="ALP189" s="26"/>
      <c r="ALQ189" s="26"/>
      <c r="ALR189" s="26"/>
      <c r="ALS189" s="26"/>
      <c r="ALT189" s="26"/>
      <c r="ALU189" s="26"/>
      <c r="ALV189" s="26"/>
      <c r="ALW189" s="26"/>
      <c r="ALX189" s="26"/>
      <c r="ALY189" s="26"/>
      <c r="ALZ189" s="26"/>
      <c r="AMA189" s="26"/>
      <c r="AMB189" s="26"/>
      <c r="AMC189" s="26"/>
      <c r="AMD189" s="26"/>
      <c r="AME189" s="26"/>
      <c r="AMF189" s="26"/>
      <c r="AMG189" s="26"/>
      <c r="AMH189" s="26"/>
      <c r="AMI189" s="26"/>
      <c r="AMJ189" s="26"/>
    </row>
    <row r="190" spans="1:1024" hidden="1">
      <c r="A190" s="27">
        <v>1130175</v>
      </c>
      <c r="B190" s="83" t="s">
        <v>392</v>
      </c>
      <c r="C190" s="27">
        <v>1500</v>
      </c>
      <c r="D190" s="41">
        <v>8</v>
      </c>
      <c r="E190" s="44">
        <v>1</v>
      </c>
      <c r="F190" s="43" t="s">
        <v>47</v>
      </c>
      <c r="G190" s="84" t="s">
        <v>243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  <c r="IW190" s="26"/>
      <c r="IX190" s="26"/>
      <c r="IY190" s="26"/>
      <c r="IZ190" s="26"/>
      <c r="JA190" s="26"/>
      <c r="JB190" s="26"/>
      <c r="JC190" s="26"/>
      <c r="JD190" s="26"/>
      <c r="JE190" s="26"/>
      <c r="JF190" s="26"/>
      <c r="JG190" s="26"/>
      <c r="JH190" s="26"/>
      <c r="JI190" s="26"/>
      <c r="JJ190" s="26"/>
      <c r="JK190" s="26"/>
      <c r="JL190" s="26"/>
      <c r="JM190" s="26"/>
      <c r="JN190" s="26"/>
      <c r="JO190" s="26"/>
      <c r="JP190" s="26"/>
      <c r="JQ190" s="26"/>
      <c r="JR190" s="26"/>
      <c r="JS190" s="26"/>
      <c r="JT190" s="26"/>
      <c r="JU190" s="26"/>
      <c r="JV190" s="26"/>
      <c r="JW190" s="26"/>
      <c r="JX190" s="26"/>
      <c r="JY190" s="26"/>
      <c r="JZ190" s="26"/>
      <c r="KA190" s="26"/>
      <c r="KB190" s="26"/>
      <c r="KC190" s="26"/>
      <c r="KD190" s="26"/>
      <c r="KE190" s="26"/>
      <c r="KF190" s="26"/>
      <c r="KG190" s="26"/>
      <c r="KH190" s="26"/>
      <c r="KI190" s="26"/>
      <c r="KJ190" s="26"/>
      <c r="KK190" s="26"/>
      <c r="KL190" s="26"/>
      <c r="KM190" s="26"/>
      <c r="KN190" s="26"/>
      <c r="KO190" s="26"/>
      <c r="KP190" s="26"/>
      <c r="KQ190" s="26"/>
      <c r="KR190" s="26"/>
      <c r="KS190" s="26"/>
      <c r="KT190" s="26"/>
      <c r="KU190" s="26"/>
      <c r="KV190" s="26"/>
      <c r="KW190" s="26"/>
      <c r="KX190" s="26"/>
      <c r="KY190" s="26"/>
      <c r="KZ190" s="26"/>
      <c r="LA190" s="26"/>
      <c r="LB190" s="26"/>
      <c r="LC190" s="26"/>
      <c r="LD190" s="26"/>
      <c r="LE190" s="26"/>
      <c r="LF190" s="26"/>
      <c r="LG190" s="26"/>
      <c r="LH190" s="26"/>
      <c r="LI190" s="26"/>
      <c r="LJ190" s="26"/>
      <c r="LK190" s="26"/>
      <c r="LL190" s="26"/>
      <c r="LM190" s="26"/>
      <c r="LN190" s="26"/>
      <c r="LO190" s="26"/>
      <c r="LP190" s="26"/>
      <c r="LQ190" s="26"/>
      <c r="LR190" s="26"/>
      <c r="LS190" s="26"/>
      <c r="LT190" s="26"/>
      <c r="LU190" s="26"/>
      <c r="LV190" s="26"/>
      <c r="LW190" s="26"/>
      <c r="LX190" s="26"/>
      <c r="LY190" s="26"/>
      <c r="LZ190" s="26"/>
      <c r="MA190" s="26"/>
      <c r="MB190" s="26"/>
      <c r="MC190" s="26"/>
      <c r="MD190" s="26"/>
      <c r="ME190" s="26"/>
      <c r="MF190" s="26"/>
      <c r="MG190" s="26"/>
      <c r="MH190" s="26"/>
      <c r="MI190" s="26"/>
      <c r="MJ190" s="26"/>
      <c r="MK190" s="26"/>
      <c r="ML190" s="26"/>
      <c r="MM190" s="26"/>
      <c r="MN190" s="26"/>
      <c r="MO190" s="26"/>
      <c r="MP190" s="26"/>
      <c r="MQ190" s="26"/>
      <c r="MR190" s="26"/>
      <c r="MS190" s="26"/>
      <c r="MT190" s="26"/>
      <c r="MU190" s="26"/>
      <c r="MV190" s="26"/>
      <c r="MW190" s="26"/>
      <c r="MX190" s="26"/>
      <c r="MY190" s="26"/>
      <c r="MZ190" s="26"/>
      <c r="NA190" s="26"/>
      <c r="NB190" s="26"/>
      <c r="NC190" s="26"/>
      <c r="ND190" s="26"/>
      <c r="NE190" s="26"/>
      <c r="NF190" s="26"/>
      <c r="NG190" s="26"/>
      <c r="NH190" s="26"/>
      <c r="NI190" s="26"/>
      <c r="NJ190" s="26"/>
      <c r="NK190" s="26"/>
      <c r="NL190" s="26"/>
      <c r="NM190" s="26"/>
      <c r="NN190" s="26"/>
      <c r="NO190" s="26"/>
      <c r="NP190" s="26"/>
      <c r="NQ190" s="26"/>
      <c r="NR190" s="26"/>
      <c r="NS190" s="26"/>
      <c r="NT190" s="26"/>
      <c r="NU190" s="26"/>
      <c r="NV190" s="26"/>
      <c r="NW190" s="26"/>
      <c r="NX190" s="26"/>
      <c r="NY190" s="26"/>
      <c r="NZ190" s="26"/>
      <c r="OA190" s="26"/>
      <c r="OB190" s="26"/>
      <c r="OC190" s="26"/>
      <c r="OD190" s="26"/>
      <c r="OE190" s="26"/>
      <c r="OF190" s="26"/>
      <c r="OG190" s="26"/>
      <c r="OH190" s="26"/>
      <c r="OI190" s="26"/>
      <c r="OJ190" s="26"/>
      <c r="OK190" s="26"/>
      <c r="OL190" s="26"/>
      <c r="OM190" s="26"/>
      <c r="ON190" s="26"/>
      <c r="OO190" s="26"/>
      <c r="OP190" s="26"/>
      <c r="OQ190" s="26"/>
      <c r="OR190" s="26"/>
      <c r="OS190" s="26"/>
      <c r="OT190" s="26"/>
      <c r="OU190" s="26"/>
      <c r="OV190" s="26"/>
      <c r="OW190" s="26"/>
      <c r="OX190" s="26"/>
      <c r="OY190" s="26"/>
      <c r="OZ190" s="26"/>
      <c r="PA190" s="26"/>
      <c r="PB190" s="26"/>
      <c r="PC190" s="26"/>
      <c r="PD190" s="26"/>
      <c r="PE190" s="26"/>
      <c r="PF190" s="26"/>
      <c r="PG190" s="26"/>
      <c r="PH190" s="26"/>
      <c r="PI190" s="26"/>
      <c r="PJ190" s="26"/>
      <c r="PK190" s="26"/>
      <c r="PL190" s="26"/>
      <c r="PM190" s="26"/>
      <c r="PN190" s="26"/>
      <c r="PO190" s="26"/>
      <c r="PP190" s="26"/>
      <c r="PQ190" s="26"/>
      <c r="PR190" s="26"/>
      <c r="PS190" s="26"/>
      <c r="PT190" s="26"/>
      <c r="PU190" s="26"/>
      <c r="PV190" s="26"/>
      <c r="PW190" s="26"/>
      <c r="PX190" s="26"/>
      <c r="PY190" s="26"/>
      <c r="PZ190" s="26"/>
      <c r="QA190" s="26"/>
      <c r="QB190" s="26"/>
      <c r="QC190" s="26"/>
      <c r="QD190" s="26"/>
      <c r="QE190" s="26"/>
      <c r="QF190" s="26"/>
      <c r="QG190" s="26"/>
      <c r="QH190" s="26"/>
      <c r="QI190" s="26"/>
      <c r="QJ190" s="26"/>
      <c r="QK190" s="26"/>
      <c r="QL190" s="26"/>
      <c r="QM190" s="26"/>
      <c r="QN190" s="26"/>
      <c r="QO190" s="26"/>
      <c r="QP190" s="26"/>
      <c r="QQ190" s="26"/>
      <c r="QR190" s="26"/>
      <c r="QS190" s="26"/>
      <c r="QT190" s="26"/>
      <c r="QU190" s="26"/>
      <c r="QV190" s="26"/>
      <c r="QW190" s="26"/>
      <c r="QX190" s="26"/>
      <c r="QY190" s="26"/>
      <c r="QZ190" s="26"/>
      <c r="RA190" s="26"/>
      <c r="RB190" s="26"/>
      <c r="RC190" s="26"/>
      <c r="RD190" s="26"/>
      <c r="RE190" s="26"/>
      <c r="RF190" s="26"/>
      <c r="RG190" s="26"/>
      <c r="RH190" s="26"/>
      <c r="RI190" s="26"/>
      <c r="RJ190" s="26"/>
      <c r="RK190" s="26"/>
      <c r="RL190" s="26"/>
      <c r="RM190" s="26"/>
      <c r="RN190" s="26"/>
      <c r="RO190" s="26"/>
      <c r="RP190" s="26"/>
      <c r="RQ190" s="26"/>
      <c r="RR190" s="26"/>
      <c r="RS190" s="26"/>
      <c r="RT190" s="26"/>
      <c r="RU190" s="26"/>
      <c r="RV190" s="26"/>
      <c r="RW190" s="26"/>
      <c r="RX190" s="26"/>
      <c r="RY190" s="26"/>
      <c r="RZ190" s="26"/>
      <c r="SA190" s="26"/>
      <c r="SB190" s="26"/>
      <c r="SC190" s="26"/>
      <c r="SD190" s="26"/>
      <c r="SE190" s="26"/>
      <c r="SF190" s="26"/>
      <c r="SG190" s="26"/>
      <c r="SH190" s="26"/>
      <c r="SI190" s="26"/>
      <c r="SJ190" s="26"/>
      <c r="SK190" s="26"/>
      <c r="SL190" s="26"/>
      <c r="SM190" s="26"/>
      <c r="SN190" s="26"/>
      <c r="SO190" s="26"/>
      <c r="SP190" s="26"/>
      <c r="SQ190" s="26"/>
      <c r="SR190" s="26"/>
      <c r="SS190" s="26"/>
      <c r="ST190" s="26"/>
      <c r="SU190" s="26"/>
      <c r="SV190" s="26"/>
      <c r="SW190" s="26"/>
      <c r="SX190" s="26"/>
      <c r="SY190" s="26"/>
      <c r="SZ190" s="26"/>
      <c r="TA190" s="26"/>
      <c r="TB190" s="26"/>
      <c r="TC190" s="26"/>
      <c r="TD190" s="26"/>
      <c r="TE190" s="26"/>
      <c r="TF190" s="26"/>
      <c r="TG190" s="26"/>
      <c r="TH190" s="26"/>
      <c r="TI190" s="26"/>
      <c r="TJ190" s="26"/>
      <c r="TK190" s="26"/>
      <c r="TL190" s="26"/>
      <c r="TM190" s="26"/>
      <c r="TN190" s="26"/>
      <c r="TO190" s="26"/>
      <c r="TP190" s="26"/>
      <c r="TQ190" s="26"/>
      <c r="TR190" s="26"/>
      <c r="TS190" s="26"/>
      <c r="TT190" s="26"/>
      <c r="TU190" s="26"/>
      <c r="TV190" s="26"/>
      <c r="TW190" s="26"/>
      <c r="TX190" s="26"/>
      <c r="TY190" s="26"/>
      <c r="TZ190" s="26"/>
      <c r="UA190" s="26"/>
      <c r="UB190" s="26"/>
      <c r="UC190" s="26"/>
      <c r="UD190" s="26"/>
      <c r="UE190" s="26"/>
      <c r="UF190" s="26"/>
      <c r="UG190" s="26"/>
      <c r="UH190" s="26"/>
      <c r="UI190" s="26"/>
      <c r="UJ190" s="26"/>
      <c r="UK190" s="26"/>
      <c r="UL190" s="26"/>
      <c r="UM190" s="26"/>
      <c r="UN190" s="26"/>
      <c r="UO190" s="26"/>
      <c r="UP190" s="26"/>
      <c r="UQ190" s="26"/>
      <c r="UR190" s="26"/>
      <c r="US190" s="26"/>
      <c r="UT190" s="26"/>
      <c r="UU190" s="26"/>
      <c r="UV190" s="26"/>
      <c r="UW190" s="26"/>
      <c r="UX190" s="26"/>
      <c r="UY190" s="26"/>
      <c r="UZ190" s="26"/>
      <c r="VA190" s="26"/>
      <c r="VB190" s="26"/>
      <c r="VC190" s="26"/>
      <c r="VD190" s="26"/>
      <c r="VE190" s="26"/>
      <c r="VF190" s="26"/>
      <c r="VG190" s="26"/>
      <c r="VH190" s="26"/>
      <c r="VI190" s="26"/>
      <c r="VJ190" s="26"/>
      <c r="VK190" s="26"/>
      <c r="VL190" s="26"/>
      <c r="VM190" s="26"/>
      <c r="VN190" s="26"/>
      <c r="VO190" s="26"/>
      <c r="VP190" s="26"/>
      <c r="VQ190" s="26"/>
      <c r="VR190" s="26"/>
      <c r="VS190" s="26"/>
      <c r="VT190" s="26"/>
      <c r="VU190" s="26"/>
      <c r="VV190" s="26"/>
      <c r="VW190" s="26"/>
      <c r="VX190" s="26"/>
      <c r="VY190" s="26"/>
      <c r="VZ190" s="26"/>
      <c r="WA190" s="26"/>
      <c r="WB190" s="26"/>
      <c r="WC190" s="26"/>
      <c r="WD190" s="26"/>
      <c r="WE190" s="26"/>
      <c r="WF190" s="26"/>
      <c r="WG190" s="26"/>
      <c r="WH190" s="26"/>
      <c r="WI190" s="26"/>
      <c r="WJ190" s="26"/>
      <c r="WK190" s="26"/>
      <c r="WL190" s="26"/>
      <c r="WM190" s="26"/>
      <c r="WN190" s="26"/>
      <c r="WO190" s="26"/>
      <c r="WP190" s="26"/>
      <c r="WQ190" s="26"/>
      <c r="WR190" s="26"/>
      <c r="WS190" s="26"/>
      <c r="WT190" s="26"/>
      <c r="WU190" s="26"/>
      <c r="WV190" s="26"/>
      <c r="WW190" s="26"/>
      <c r="WX190" s="26"/>
      <c r="WY190" s="26"/>
      <c r="WZ190" s="26"/>
      <c r="XA190" s="26"/>
      <c r="XB190" s="26"/>
      <c r="XC190" s="26"/>
      <c r="XD190" s="26"/>
      <c r="XE190" s="26"/>
      <c r="XF190" s="26"/>
      <c r="XG190" s="26"/>
      <c r="XH190" s="26"/>
      <c r="XI190" s="26"/>
      <c r="XJ190" s="26"/>
      <c r="XK190" s="26"/>
      <c r="XL190" s="26"/>
      <c r="XM190" s="26"/>
      <c r="XN190" s="26"/>
      <c r="XO190" s="26"/>
      <c r="XP190" s="26"/>
      <c r="XQ190" s="26"/>
      <c r="XR190" s="26"/>
      <c r="XS190" s="26"/>
      <c r="XT190" s="26"/>
      <c r="XU190" s="26"/>
      <c r="XV190" s="26"/>
      <c r="XW190" s="26"/>
      <c r="XX190" s="26"/>
      <c r="XY190" s="26"/>
      <c r="XZ190" s="26"/>
      <c r="YA190" s="26"/>
      <c r="YB190" s="26"/>
      <c r="YC190" s="26"/>
      <c r="YD190" s="26"/>
      <c r="YE190" s="26"/>
      <c r="YF190" s="26"/>
      <c r="YG190" s="26"/>
      <c r="YH190" s="26"/>
      <c r="YI190" s="26"/>
      <c r="YJ190" s="26"/>
      <c r="YK190" s="26"/>
      <c r="YL190" s="26"/>
      <c r="YM190" s="26"/>
      <c r="YN190" s="26"/>
      <c r="YO190" s="26"/>
      <c r="YP190" s="26"/>
      <c r="YQ190" s="26"/>
      <c r="YR190" s="26"/>
      <c r="YS190" s="26"/>
      <c r="YT190" s="26"/>
      <c r="YU190" s="26"/>
      <c r="YV190" s="26"/>
      <c r="YW190" s="26"/>
      <c r="YX190" s="26"/>
      <c r="YY190" s="26"/>
      <c r="YZ190" s="26"/>
      <c r="ZA190" s="26"/>
      <c r="ZB190" s="26"/>
      <c r="ZC190" s="26"/>
      <c r="ZD190" s="26"/>
      <c r="ZE190" s="26"/>
      <c r="ZF190" s="26"/>
      <c r="ZG190" s="26"/>
      <c r="ZH190" s="26"/>
      <c r="ZI190" s="26"/>
      <c r="ZJ190" s="26"/>
      <c r="ZK190" s="26"/>
      <c r="ZL190" s="26"/>
      <c r="ZM190" s="26"/>
      <c r="ZN190" s="26"/>
      <c r="ZO190" s="26"/>
      <c r="ZP190" s="26"/>
      <c r="ZQ190" s="26"/>
      <c r="ZR190" s="26"/>
      <c r="ZS190" s="26"/>
      <c r="ZT190" s="26"/>
      <c r="ZU190" s="26"/>
      <c r="ZV190" s="26"/>
      <c r="ZW190" s="26"/>
      <c r="ZX190" s="26"/>
      <c r="ZY190" s="26"/>
      <c r="ZZ190" s="26"/>
      <c r="AAA190" s="26"/>
      <c r="AAB190" s="26"/>
      <c r="AAC190" s="26"/>
      <c r="AAD190" s="26"/>
      <c r="AAE190" s="26"/>
      <c r="AAF190" s="26"/>
      <c r="AAG190" s="26"/>
      <c r="AAH190" s="26"/>
      <c r="AAI190" s="26"/>
      <c r="AAJ190" s="26"/>
      <c r="AAK190" s="26"/>
      <c r="AAL190" s="26"/>
      <c r="AAM190" s="26"/>
      <c r="AAN190" s="26"/>
      <c r="AAO190" s="26"/>
      <c r="AAP190" s="26"/>
      <c r="AAQ190" s="26"/>
      <c r="AAR190" s="26"/>
      <c r="AAS190" s="26"/>
      <c r="AAT190" s="26"/>
      <c r="AAU190" s="26"/>
      <c r="AAV190" s="26"/>
      <c r="AAW190" s="26"/>
      <c r="AAX190" s="26"/>
      <c r="AAY190" s="26"/>
      <c r="AAZ190" s="26"/>
      <c r="ABA190" s="26"/>
      <c r="ABB190" s="26"/>
      <c r="ABC190" s="26"/>
      <c r="ABD190" s="26"/>
      <c r="ABE190" s="26"/>
      <c r="ABF190" s="26"/>
      <c r="ABG190" s="26"/>
      <c r="ABH190" s="26"/>
      <c r="ABI190" s="26"/>
      <c r="ABJ190" s="26"/>
      <c r="ABK190" s="26"/>
      <c r="ABL190" s="26"/>
      <c r="ABM190" s="26"/>
      <c r="ABN190" s="26"/>
      <c r="ABO190" s="26"/>
      <c r="ABP190" s="26"/>
      <c r="ABQ190" s="26"/>
      <c r="ABR190" s="26"/>
      <c r="ABS190" s="26"/>
      <c r="ABT190" s="26"/>
      <c r="ABU190" s="26"/>
      <c r="ABV190" s="26"/>
      <c r="ABW190" s="26"/>
      <c r="ABX190" s="26"/>
      <c r="ABY190" s="26"/>
      <c r="ABZ190" s="26"/>
      <c r="ACA190" s="26"/>
      <c r="ACB190" s="26"/>
      <c r="ACC190" s="26"/>
      <c r="ACD190" s="26"/>
      <c r="ACE190" s="26"/>
      <c r="ACF190" s="26"/>
      <c r="ACG190" s="26"/>
      <c r="ACH190" s="26"/>
      <c r="ACI190" s="26"/>
      <c r="ACJ190" s="26"/>
      <c r="ACK190" s="26"/>
      <c r="ACL190" s="26"/>
      <c r="ACM190" s="26"/>
      <c r="ACN190" s="26"/>
      <c r="ACO190" s="26"/>
      <c r="ACP190" s="26"/>
      <c r="ACQ190" s="26"/>
      <c r="ACR190" s="26"/>
      <c r="ACS190" s="26"/>
      <c r="ACT190" s="26"/>
      <c r="ACU190" s="26"/>
      <c r="ACV190" s="26"/>
      <c r="ACW190" s="26"/>
      <c r="ACX190" s="26"/>
      <c r="ACY190" s="26"/>
      <c r="ACZ190" s="26"/>
      <c r="ADA190" s="26"/>
      <c r="ADB190" s="26"/>
      <c r="ADC190" s="26"/>
      <c r="ADD190" s="26"/>
      <c r="ADE190" s="26"/>
      <c r="ADF190" s="26"/>
      <c r="ADG190" s="26"/>
      <c r="ADH190" s="26"/>
      <c r="ADI190" s="26"/>
      <c r="ADJ190" s="26"/>
      <c r="ADK190" s="26"/>
      <c r="ADL190" s="26"/>
      <c r="ADM190" s="26"/>
      <c r="ADN190" s="26"/>
      <c r="ADO190" s="26"/>
      <c r="ADP190" s="26"/>
      <c r="ADQ190" s="26"/>
      <c r="ADR190" s="26"/>
      <c r="ADS190" s="26"/>
      <c r="ADT190" s="26"/>
      <c r="ADU190" s="26"/>
      <c r="ADV190" s="26"/>
      <c r="ADW190" s="26"/>
      <c r="ADX190" s="26"/>
      <c r="ADY190" s="26"/>
      <c r="ADZ190" s="26"/>
      <c r="AEA190" s="26"/>
      <c r="AEB190" s="26"/>
      <c r="AEC190" s="26"/>
      <c r="AED190" s="26"/>
      <c r="AEE190" s="26"/>
      <c r="AEF190" s="26"/>
      <c r="AEG190" s="26"/>
      <c r="AEH190" s="26"/>
      <c r="AEI190" s="26"/>
      <c r="AEJ190" s="26"/>
      <c r="AEK190" s="26"/>
      <c r="AEL190" s="26"/>
      <c r="AEM190" s="26"/>
      <c r="AEN190" s="26"/>
      <c r="AEO190" s="26"/>
      <c r="AEP190" s="26"/>
      <c r="AEQ190" s="26"/>
      <c r="AER190" s="26"/>
      <c r="AES190" s="26"/>
      <c r="AET190" s="26"/>
      <c r="AEU190" s="26"/>
      <c r="AEV190" s="26"/>
      <c r="AEW190" s="26"/>
      <c r="AEX190" s="26"/>
      <c r="AEY190" s="26"/>
      <c r="AEZ190" s="26"/>
      <c r="AFA190" s="26"/>
      <c r="AFB190" s="26"/>
      <c r="AFC190" s="26"/>
      <c r="AFD190" s="26"/>
      <c r="AFE190" s="26"/>
      <c r="AFF190" s="26"/>
      <c r="AFG190" s="26"/>
      <c r="AFH190" s="26"/>
      <c r="AFI190" s="26"/>
      <c r="AFJ190" s="26"/>
      <c r="AFK190" s="26"/>
      <c r="AFL190" s="26"/>
      <c r="AFM190" s="26"/>
      <c r="AFN190" s="26"/>
      <c r="AFO190" s="26"/>
      <c r="AFP190" s="26"/>
      <c r="AFQ190" s="26"/>
      <c r="AFR190" s="26"/>
      <c r="AFS190" s="26"/>
      <c r="AFT190" s="26"/>
      <c r="AFU190" s="26"/>
      <c r="AFV190" s="26"/>
      <c r="AFW190" s="26"/>
      <c r="AFX190" s="26"/>
      <c r="AFY190" s="26"/>
      <c r="AFZ190" s="26"/>
      <c r="AGA190" s="26"/>
      <c r="AGB190" s="26"/>
      <c r="AGC190" s="26"/>
      <c r="AGD190" s="26"/>
      <c r="AGE190" s="26"/>
      <c r="AGF190" s="26"/>
      <c r="AGG190" s="26"/>
      <c r="AGH190" s="26"/>
      <c r="AGI190" s="26"/>
      <c r="AGJ190" s="26"/>
      <c r="AGK190" s="26"/>
      <c r="AGL190" s="26"/>
      <c r="AGM190" s="26"/>
      <c r="AGN190" s="26"/>
      <c r="AGO190" s="26"/>
      <c r="AGP190" s="26"/>
      <c r="AGQ190" s="26"/>
      <c r="AGR190" s="26"/>
      <c r="AGS190" s="26"/>
      <c r="AGT190" s="26"/>
      <c r="AGU190" s="26"/>
      <c r="AGV190" s="26"/>
      <c r="AGW190" s="26"/>
      <c r="AGX190" s="26"/>
      <c r="AGY190" s="26"/>
      <c r="AGZ190" s="26"/>
      <c r="AHA190" s="26"/>
      <c r="AHB190" s="26"/>
      <c r="AHC190" s="26"/>
      <c r="AHD190" s="26"/>
      <c r="AHE190" s="26"/>
      <c r="AHF190" s="26"/>
      <c r="AHG190" s="26"/>
      <c r="AHH190" s="26"/>
      <c r="AHI190" s="26"/>
      <c r="AHJ190" s="26"/>
      <c r="AHK190" s="26"/>
      <c r="AHL190" s="26"/>
      <c r="AHM190" s="26"/>
      <c r="AHN190" s="26"/>
      <c r="AHO190" s="26"/>
      <c r="AHP190" s="26"/>
      <c r="AHQ190" s="26"/>
      <c r="AHR190" s="26"/>
      <c r="AHS190" s="26"/>
      <c r="AHT190" s="26"/>
      <c r="AHU190" s="26"/>
      <c r="AHV190" s="26"/>
      <c r="AHW190" s="26"/>
      <c r="AHX190" s="26"/>
      <c r="AHY190" s="26"/>
      <c r="AHZ190" s="26"/>
      <c r="AIA190" s="26"/>
      <c r="AIB190" s="26"/>
      <c r="AIC190" s="26"/>
      <c r="AID190" s="26"/>
      <c r="AIE190" s="26"/>
      <c r="AIF190" s="26"/>
      <c r="AIG190" s="26"/>
      <c r="AIH190" s="26"/>
      <c r="AII190" s="26"/>
      <c r="AIJ190" s="26"/>
      <c r="AIK190" s="26"/>
      <c r="AIL190" s="26"/>
      <c r="AIM190" s="26"/>
      <c r="AIN190" s="26"/>
      <c r="AIO190" s="26"/>
      <c r="AIP190" s="26"/>
      <c r="AIQ190" s="26"/>
      <c r="AIR190" s="26"/>
      <c r="AIS190" s="26"/>
      <c r="AIT190" s="26"/>
      <c r="AIU190" s="26"/>
      <c r="AIV190" s="26"/>
      <c r="AIW190" s="26"/>
      <c r="AIX190" s="26"/>
      <c r="AIY190" s="26"/>
      <c r="AIZ190" s="26"/>
      <c r="AJA190" s="26"/>
      <c r="AJB190" s="26"/>
      <c r="AJC190" s="26"/>
      <c r="AJD190" s="26"/>
      <c r="AJE190" s="26"/>
      <c r="AJF190" s="26"/>
      <c r="AJG190" s="26"/>
      <c r="AJH190" s="26"/>
      <c r="AJI190" s="26"/>
      <c r="AJJ190" s="26"/>
      <c r="AJK190" s="26"/>
      <c r="AJL190" s="26"/>
      <c r="AJM190" s="26"/>
      <c r="AJN190" s="26"/>
      <c r="AJO190" s="26"/>
      <c r="AJP190" s="26"/>
      <c r="AJQ190" s="26"/>
      <c r="AJR190" s="26"/>
      <c r="AJS190" s="26"/>
      <c r="AJT190" s="26"/>
      <c r="AJU190" s="26"/>
      <c r="AJV190" s="26"/>
      <c r="AJW190" s="26"/>
      <c r="AJX190" s="26"/>
      <c r="AJY190" s="26"/>
      <c r="AJZ190" s="26"/>
      <c r="AKA190" s="26"/>
      <c r="AKB190" s="26"/>
      <c r="AKC190" s="26"/>
      <c r="AKD190" s="26"/>
      <c r="AKE190" s="26"/>
      <c r="AKF190" s="26"/>
      <c r="AKG190" s="26"/>
      <c r="AKH190" s="26"/>
      <c r="AKI190" s="26"/>
      <c r="AKJ190" s="26"/>
      <c r="AKK190" s="26"/>
      <c r="AKL190" s="26"/>
      <c r="AKM190" s="26"/>
      <c r="AKN190" s="26"/>
      <c r="AKO190" s="26"/>
      <c r="AKP190" s="26"/>
      <c r="AKQ190" s="26"/>
      <c r="AKR190" s="26"/>
      <c r="AKS190" s="26"/>
      <c r="AKT190" s="26"/>
      <c r="AKU190" s="26"/>
      <c r="AKV190" s="26"/>
      <c r="AKW190" s="26"/>
      <c r="AKX190" s="26"/>
      <c r="AKY190" s="26"/>
      <c r="AKZ190" s="26"/>
      <c r="ALA190" s="26"/>
      <c r="ALB190" s="26"/>
      <c r="ALC190" s="26"/>
      <c r="ALD190" s="26"/>
      <c r="ALE190" s="26"/>
      <c r="ALF190" s="26"/>
      <c r="ALG190" s="26"/>
      <c r="ALH190" s="26"/>
      <c r="ALI190" s="26"/>
      <c r="ALJ190" s="26"/>
      <c r="ALK190" s="26"/>
      <c r="ALL190" s="26"/>
      <c r="ALM190" s="26"/>
      <c r="ALN190" s="26"/>
      <c r="ALO190" s="26"/>
      <c r="ALP190" s="26"/>
      <c r="ALQ190" s="26"/>
      <c r="ALR190" s="26"/>
      <c r="ALS190" s="26"/>
      <c r="ALT190" s="26"/>
      <c r="ALU190" s="26"/>
      <c r="ALV190" s="26"/>
      <c r="ALW190" s="26"/>
      <c r="ALX190" s="26"/>
      <c r="ALY190" s="26"/>
      <c r="ALZ190" s="26"/>
      <c r="AMA190" s="26"/>
      <c r="AMB190" s="26"/>
      <c r="AMC190" s="26"/>
      <c r="AMD190" s="26"/>
      <c r="AME190" s="26"/>
      <c r="AMF190" s="26"/>
      <c r="AMG190" s="26"/>
      <c r="AMH190" s="26"/>
      <c r="AMI190" s="26"/>
      <c r="AMJ190" s="26"/>
    </row>
    <row r="191" spans="1:1024" hidden="1">
      <c r="A191" s="27">
        <v>1130176</v>
      </c>
      <c r="B191" s="83" t="s">
        <v>259</v>
      </c>
      <c r="C191" s="27">
        <v>40</v>
      </c>
      <c r="D191" s="41">
        <v>1</v>
      </c>
      <c r="E191" s="27">
        <v>1</v>
      </c>
      <c r="F191" s="46" t="s">
        <v>47</v>
      </c>
      <c r="G191" s="86" t="s">
        <v>43</v>
      </c>
    </row>
    <row r="192" spans="1:1024" hidden="1">
      <c r="A192" s="27">
        <v>1130177</v>
      </c>
      <c r="B192" s="83" t="s">
        <v>257</v>
      </c>
      <c r="C192" s="27">
        <v>40</v>
      </c>
      <c r="D192" s="41">
        <v>1</v>
      </c>
      <c r="E192" s="27">
        <v>1</v>
      </c>
      <c r="F192" s="46" t="s">
        <v>47</v>
      </c>
      <c r="G192" s="86" t="s">
        <v>48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  <c r="IW192" s="26"/>
      <c r="IX192" s="26"/>
      <c r="IY192" s="26"/>
      <c r="IZ192" s="26"/>
      <c r="JA192" s="26"/>
      <c r="JB192" s="26"/>
      <c r="JC192" s="26"/>
      <c r="JD192" s="26"/>
      <c r="JE192" s="26"/>
      <c r="JF192" s="26"/>
      <c r="JG192" s="26"/>
      <c r="JH192" s="26"/>
      <c r="JI192" s="26"/>
      <c r="JJ192" s="26"/>
      <c r="JK192" s="26"/>
      <c r="JL192" s="26"/>
      <c r="JM192" s="26"/>
      <c r="JN192" s="26"/>
      <c r="JO192" s="26"/>
      <c r="JP192" s="26"/>
      <c r="JQ192" s="26"/>
      <c r="JR192" s="26"/>
      <c r="JS192" s="26"/>
      <c r="JT192" s="26"/>
      <c r="JU192" s="26"/>
      <c r="JV192" s="26"/>
      <c r="JW192" s="26"/>
      <c r="JX192" s="26"/>
      <c r="JY192" s="26"/>
      <c r="JZ192" s="26"/>
      <c r="KA192" s="26"/>
      <c r="KB192" s="26"/>
      <c r="KC192" s="26"/>
      <c r="KD192" s="26"/>
      <c r="KE192" s="26"/>
      <c r="KF192" s="26"/>
      <c r="KG192" s="26"/>
      <c r="KH192" s="26"/>
      <c r="KI192" s="26"/>
      <c r="KJ192" s="26"/>
      <c r="KK192" s="26"/>
      <c r="KL192" s="26"/>
      <c r="KM192" s="26"/>
      <c r="KN192" s="26"/>
      <c r="KO192" s="26"/>
      <c r="KP192" s="26"/>
      <c r="KQ192" s="26"/>
      <c r="KR192" s="26"/>
      <c r="KS192" s="26"/>
      <c r="KT192" s="26"/>
      <c r="KU192" s="26"/>
      <c r="KV192" s="26"/>
      <c r="KW192" s="26"/>
      <c r="KX192" s="26"/>
      <c r="KY192" s="26"/>
      <c r="KZ192" s="26"/>
      <c r="LA192" s="26"/>
      <c r="LB192" s="26"/>
      <c r="LC192" s="26"/>
      <c r="LD192" s="26"/>
      <c r="LE192" s="26"/>
      <c r="LF192" s="26"/>
      <c r="LG192" s="26"/>
      <c r="LH192" s="26"/>
      <c r="LI192" s="26"/>
      <c r="LJ192" s="26"/>
      <c r="LK192" s="26"/>
      <c r="LL192" s="26"/>
      <c r="LM192" s="26"/>
      <c r="LN192" s="26"/>
      <c r="LO192" s="26"/>
      <c r="LP192" s="26"/>
      <c r="LQ192" s="26"/>
      <c r="LR192" s="26"/>
      <c r="LS192" s="26"/>
      <c r="LT192" s="26"/>
      <c r="LU192" s="26"/>
      <c r="LV192" s="26"/>
      <c r="LW192" s="26"/>
      <c r="LX192" s="26"/>
      <c r="LY192" s="26"/>
      <c r="LZ192" s="26"/>
      <c r="MA192" s="26"/>
      <c r="MB192" s="26"/>
      <c r="MC192" s="26"/>
      <c r="MD192" s="26"/>
      <c r="ME192" s="26"/>
      <c r="MF192" s="26"/>
      <c r="MG192" s="26"/>
      <c r="MH192" s="26"/>
      <c r="MI192" s="26"/>
      <c r="MJ192" s="26"/>
      <c r="MK192" s="26"/>
      <c r="ML192" s="26"/>
      <c r="MM192" s="26"/>
      <c r="MN192" s="26"/>
      <c r="MO192" s="26"/>
      <c r="MP192" s="26"/>
      <c r="MQ192" s="26"/>
      <c r="MR192" s="26"/>
      <c r="MS192" s="26"/>
      <c r="MT192" s="26"/>
      <c r="MU192" s="26"/>
      <c r="MV192" s="26"/>
      <c r="MW192" s="26"/>
      <c r="MX192" s="26"/>
      <c r="MY192" s="26"/>
      <c r="MZ192" s="26"/>
      <c r="NA192" s="26"/>
      <c r="NB192" s="26"/>
      <c r="NC192" s="26"/>
      <c r="ND192" s="26"/>
      <c r="NE192" s="26"/>
      <c r="NF192" s="26"/>
      <c r="NG192" s="26"/>
      <c r="NH192" s="26"/>
      <c r="NI192" s="26"/>
      <c r="NJ192" s="26"/>
      <c r="NK192" s="26"/>
      <c r="NL192" s="26"/>
      <c r="NM192" s="26"/>
      <c r="NN192" s="26"/>
      <c r="NO192" s="26"/>
      <c r="NP192" s="26"/>
      <c r="NQ192" s="26"/>
      <c r="NR192" s="26"/>
      <c r="NS192" s="26"/>
      <c r="NT192" s="26"/>
      <c r="NU192" s="26"/>
      <c r="NV192" s="26"/>
      <c r="NW192" s="26"/>
      <c r="NX192" s="26"/>
      <c r="NY192" s="26"/>
      <c r="NZ192" s="26"/>
      <c r="OA192" s="26"/>
      <c r="OB192" s="26"/>
      <c r="OC192" s="26"/>
      <c r="OD192" s="26"/>
      <c r="OE192" s="26"/>
      <c r="OF192" s="26"/>
      <c r="OG192" s="26"/>
      <c r="OH192" s="26"/>
      <c r="OI192" s="26"/>
      <c r="OJ192" s="26"/>
      <c r="OK192" s="26"/>
      <c r="OL192" s="26"/>
      <c r="OM192" s="26"/>
      <c r="ON192" s="26"/>
      <c r="OO192" s="26"/>
      <c r="OP192" s="26"/>
      <c r="OQ192" s="26"/>
      <c r="OR192" s="26"/>
      <c r="OS192" s="26"/>
      <c r="OT192" s="26"/>
      <c r="OU192" s="26"/>
      <c r="OV192" s="26"/>
      <c r="OW192" s="26"/>
      <c r="OX192" s="26"/>
      <c r="OY192" s="26"/>
      <c r="OZ192" s="26"/>
      <c r="PA192" s="26"/>
      <c r="PB192" s="26"/>
      <c r="PC192" s="26"/>
      <c r="PD192" s="26"/>
      <c r="PE192" s="26"/>
      <c r="PF192" s="26"/>
      <c r="PG192" s="26"/>
      <c r="PH192" s="26"/>
      <c r="PI192" s="26"/>
      <c r="PJ192" s="26"/>
      <c r="PK192" s="26"/>
      <c r="PL192" s="26"/>
      <c r="PM192" s="26"/>
      <c r="PN192" s="26"/>
      <c r="PO192" s="26"/>
      <c r="PP192" s="26"/>
      <c r="PQ192" s="26"/>
      <c r="PR192" s="26"/>
      <c r="PS192" s="26"/>
      <c r="PT192" s="26"/>
      <c r="PU192" s="26"/>
      <c r="PV192" s="26"/>
      <c r="PW192" s="26"/>
      <c r="PX192" s="26"/>
      <c r="PY192" s="26"/>
      <c r="PZ192" s="26"/>
      <c r="QA192" s="26"/>
      <c r="QB192" s="26"/>
      <c r="QC192" s="26"/>
      <c r="QD192" s="26"/>
      <c r="QE192" s="26"/>
      <c r="QF192" s="26"/>
      <c r="QG192" s="26"/>
      <c r="QH192" s="26"/>
      <c r="QI192" s="26"/>
      <c r="QJ192" s="26"/>
      <c r="QK192" s="26"/>
      <c r="QL192" s="26"/>
      <c r="QM192" s="26"/>
      <c r="QN192" s="26"/>
      <c r="QO192" s="26"/>
      <c r="QP192" s="26"/>
      <c r="QQ192" s="26"/>
      <c r="QR192" s="26"/>
      <c r="QS192" s="26"/>
      <c r="QT192" s="26"/>
      <c r="QU192" s="26"/>
      <c r="QV192" s="26"/>
      <c r="QW192" s="26"/>
      <c r="QX192" s="26"/>
      <c r="QY192" s="26"/>
      <c r="QZ192" s="26"/>
      <c r="RA192" s="26"/>
      <c r="RB192" s="26"/>
      <c r="RC192" s="26"/>
      <c r="RD192" s="26"/>
      <c r="RE192" s="26"/>
      <c r="RF192" s="26"/>
      <c r="RG192" s="26"/>
      <c r="RH192" s="26"/>
      <c r="RI192" s="26"/>
      <c r="RJ192" s="26"/>
      <c r="RK192" s="26"/>
      <c r="RL192" s="26"/>
      <c r="RM192" s="26"/>
      <c r="RN192" s="26"/>
      <c r="RO192" s="26"/>
      <c r="RP192" s="26"/>
      <c r="RQ192" s="26"/>
      <c r="RR192" s="26"/>
      <c r="RS192" s="26"/>
      <c r="RT192" s="26"/>
      <c r="RU192" s="26"/>
      <c r="RV192" s="26"/>
      <c r="RW192" s="26"/>
      <c r="RX192" s="26"/>
      <c r="RY192" s="26"/>
      <c r="RZ192" s="26"/>
      <c r="SA192" s="26"/>
      <c r="SB192" s="26"/>
      <c r="SC192" s="26"/>
      <c r="SD192" s="26"/>
      <c r="SE192" s="26"/>
      <c r="SF192" s="26"/>
      <c r="SG192" s="26"/>
      <c r="SH192" s="26"/>
      <c r="SI192" s="26"/>
      <c r="SJ192" s="26"/>
      <c r="SK192" s="26"/>
      <c r="SL192" s="26"/>
      <c r="SM192" s="26"/>
      <c r="SN192" s="26"/>
      <c r="SO192" s="26"/>
      <c r="SP192" s="26"/>
      <c r="SQ192" s="26"/>
      <c r="SR192" s="26"/>
      <c r="SS192" s="26"/>
      <c r="ST192" s="26"/>
      <c r="SU192" s="26"/>
      <c r="SV192" s="26"/>
      <c r="SW192" s="26"/>
      <c r="SX192" s="26"/>
      <c r="SY192" s="26"/>
      <c r="SZ192" s="26"/>
      <c r="TA192" s="26"/>
      <c r="TB192" s="26"/>
      <c r="TC192" s="26"/>
      <c r="TD192" s="26"/>
      <c r="TE192" s="26"/>
      <c r="TF192" s="26"/>
      <c r="TG192" s="26"/>
      <c r="TH192" s="26"/>
      <c r="TI192" s="26"/>
      <c r="TJ192" s="26"/>
      <c r="TK192" s="26"/>
      <c r="TL192" s="26"/>
      <c r="TM192" s="26"/>
      <c r="TN192" s="26"/>
      <c r="TO192" s="26"/>
      <c r="TP192" s="26"/>
      <c r="TQ192" s="26"/>
      <c r="TR192" s="26"/>
      <c r="TS192" s="26"/>
      <c r="TT192" s="26"/>
      <c r="TU192" s="26"/>
      <c r="TV192" s="26"/>
      <c r="TW192" s="26"/>
      <c r="TX192" s="26"/>
      <c r="TY192" s="26"/>
      <c r="TZ192" s="26"/>
      <c r="UA192" s="26"/>
      <c r="UB192" s="26"/>
      <c r="UC192" s="26"/>
      <c r="UD192" s="26"/>
      <c r="UE192" s="26"/>
      <c r="UF192" s="26"/>
      <c r="UG192" s="26"/>
      <c r="UH192" s="26"/>
      <c r="UI192" s="26"/>
      <c r="UJ192" s="26"/>
      <c r="UK192" s="26"/>
      <c r="UL192" s="26"/>
      <c r="UM192" s="26"/>
      <c r="UN192" s="26"/>
      <c r="UO192" s="26"/>
      <c r="UP192" s="26"/>
      <c r="UQ192" s="26"/>
      <c r="UR192" s="26"/>
      <c r="US192" s="26"/>
      <c r="UT192" s="26"/>
      <c r="UU192" s="26"/>
      <c r="UV192" s="26"/>
      <c r="UW192" s="26"/>
      <c r="UX192" s="26"/>
      <c r="UY192" s="26"/>
      <c r="UZ192" s="26"/>
      <c r="VA192" s="26"/>
      <c r="VB192" s="26"/>
      <c r="VC192" s="26"/>
      <c r="VD192" s="26"/>
      <c r="VE192" s="26"/>
      <c r="VF192" s="26"/>
      <c r="VG192" s="26"/>
      <c r="VH192" s="26"/>
      <c r="VI192" s="26"/>
      <c r="VJ192" s="26"/>
      <c r="VK192" s="26"/>
      <c r="VL192" s="26"/>
      <c r="VM192" s="26"/>
      <c r="VN192" s="26"/>
      <c r="VO192" s="26"/>
      <c r="VP192" s="26"/>
      <c r="VQ192" s="26"/>
      <c r="VR192" s="26"/>
      <c r="VS192" s="26"/>
      <c r="VT192" s="26"/>
      <c r="VU192" s="26"/>
      <c r="VV192" s="26"/>
      <c r="VW192" s="26"/>
      <c r="VX192" s="26"/>
      <c r="VY192" s="26"/>
      <c r="VZ192" s="26"/>
      <c r="WA192" s="26"/>
      <c r="WB192" s="26"/>
      <c r="WC192" s="26"/>
      <c r="WD192" s="26"/>
      <c r="WE192" s="26"/>
      <c r="WF192" s="26"/>
      <c r="WG192" s="26"/>
      <c r="WH192" s="26"/>
      <c r="WI192" s="26"/>
      <c r="WJ192" s="26"/>
      <c r="WK192" s="26"/>
      <c r="WL192" s="26"/>
      <c r="WM192" s="26"/>
      <c r="WN192" s="26"/>
      <c r="WO192" s="26"/>
      <c r="WP192" s="26"/>
      <c r="WQ192" s="26"/>
      <c r="WR192" s="26"/>
      <c r="WS192" s="26"/>
      <c r="WT192" s="26"/>
      <c r="WU192" s="26"/>
      <c r="WV192" s="26"/>
      <c r="WW192" s="26"/>
      <c r="WX192" s="26"/>
      <c r="WY192" s="26"/>
      <c r="WZ192" s="26"/>
      <c r="XA192" s="26"/>
      <c r="XB192" s="26"/>
      <c r="XC192" s="26"/>
      <c r="XD192" s="26"/>
      <c r="XE192" s="26"/>
      <c r="XF192" s="26"/>
      <c r="XG192" s="26"/>
      <c r="XH192" s="26"/>
      <c r="XI192" s="26"/>
      <c r="XJ192" s="26"/>
      <c r="XK192" s="26"/>
      <c r="XL192" s="26"/>
      <c r="XM192" s="26"/>
      <c r="XN192" s="26"/>
      <c r="XO192" s="26"/>
      <c r="XP192" s="26"/>
      <c r="XQ192" s="26"/>
      <c r="XR192" s="26"/>
      <c r="XS192" s="26"/>
      <c r="XT192" s="26"/>
      <c r="XU192" s="26"/>
      <c r="XV192" s="26"/>
      <c r="XW192" s="26"/>
      <c r="XX192" s="26"/>
      <c r="XY192" s="26"/>
      <c r="XZ192" s="26"/>
      <c r="YA192" s="26"/>
      <c r="YB192" s="26"/>
      <c r="YC192" s="26"/>
      <c r="YD192" s="26"/>
      <c r="YE192" s="26"/>
      <c r="YF192" s="26"/>
      <c r="YG192" s="26"/>
      <c r="YH192" s="26"/>
      <c r="YI192" s="26"/>
      <c r="YJ192" s="26"/>
      <c r="YK192" s="26"/>
      <c r="YL192" s="26"/>
      <c r="YM192" s="26"/>
      <c r="YN192" s="26"/>
      <c r="YO192" s="26"/>
      <c r="YP192" s="26"/>
      <c r="YQ192" s="26"/>
      <c r="YR192" s="26"/>
      <c r="YS192" s="26"/>
      <c r="YT192" s="26"/>
      <c r="YU192" s="26"/>
      <c r="YV192" s="26"/>
      <c r="YW192" s="26"/>
      <c r="YX192" s="26"/>
      <c r="YY192" s="26"/>
      <c r="YZ192" s="26"/>
      <c r="ZA192" s="26"/>
      <c r="ZB192" s="26"/>
      <c r="ZC192" s="26"/>
      <c r="ZD192" s="26"/>
      <c r="ZE192" s="26"/>
      <c r="ZF192" s="26"/>
      <c r="ZG192" s="26"/>
      <c r="ZH192" s="26"/>
      <c r="ZI192" s="26"/>
      <c r="ZJ192" s="26"/>
      <c r="ZK192" s="26"/>
      <c r="ZL192" s="26"/>
      <c r="ZM192" s="26"/>
      <c r="ZN192" s="26"/>
      <c r="ZO192" s="26"/>
      <c r="ZP192" s="26"/>
      <c r="ZQ192" s="26"/>
      <c r="ZR192" s="26"/>
      <c r="ZS192" s="26"/>
      <c r="ZT192" s="26"/>
      <c r="ZU192" s="26"/>
      <c r="ZV192" s="26"/>
      <c r="ZW192" s="26"/>
      <c r="ZX192" s="26"/>
      <c r="ZY192" s="26"/>
      <c r="ZZ192" s="26"/>
      <c r="AAA192" s="26"/>
      <c r="AAB192" s="26"/>
      <c r="AAC192" s="26"/>
      <c r="AAD192" s="26"/>
      <c r="AAE192" s="26"/>
      <c r="AAF192" s="26"/>
      <c r="AAG192" s="26"/>
      <c r="AAH192" s="26"/>
      <c r="AAI192" s="26"/>
      <c r="AAJ192" s="26"/>
      <c r="AAK192" s="26"/>
      <c r="AAL192" s="26"/>
      <c r="AAM192" s="26"/>
      <c r="AAN192" s="26"/>
      <c r="AAO192" s="26"/>
      <c r="AAP192" s="26"/>
      <c r="AAQ192" s="26"/>
      <c r="AAR192" s="26"/>
      <c r="AAS192" s="26"/>
      <c r="AAT192" s="26"/>
      <c r="AAU192" s="26"/>
      <c r="AAV192" s="26"/>
      <c r="AAW192" s="26"/>
      <c r="AAX192" s="26"/>
      <c r="AAY192" s="26"/>
      <c r="AAZ192" s="26"/>
      <c r="ABA192" s="26"/>
      <c r="ABB192" s="26"/>
      <c r="ABC192" s="26"/>
      <c r="ABD192" s="26"/>
      <c r="ABE192" s="26"/>
      <c r="ABF192" s="26"/>
      <c r="ABG192" s="26"/>
      <c r="ABH192" s="26"/>
      <c r="ABI192" s="26"/>
      <c r="ABJ192" s="26"/>
      <c r="ABK192" s="26"/>
      <c r="ABL192" s="26"/>
      <c r="ABM192" s="26"/>
      <c r="ABN192" s="26"/>
      <c r="ABO192" s="26"/>
      <c r="ABP192" s="26"/>
      <c r="ABQ192" s="26"/>
      <c r="ABR192" s="26"/>
      <c r="ABS192" s="26"/>
      <c r="ABT192" s="26"/>
      <c r="ABU192" s="26"/>
      <c r="ABV192" s="26"/>
      <c r="ABW192" s="26"/>
      <c r="ABX192" s="26"/>
      <c r="ABY192" s="26"/>
      <c r="ABZ192" s="26"/>
      <c r="ACA192" s="26"/>
      <c r="ACB192" s="26"/>
      <c r="ACC192" s="26"/>
      <c r="ACD192" s="26"/>
      <c r="ACE192" s="26"/>
      <c r="ACF192" s="26"/>
      <c r="ACG192" s="26"/>
      <c r="ACH192" s="26"/>
      <c r="ACI192" s="26"/>
      <c r="ACJ192" s="26"/>
      <c r="ACK192" s="26"/>
      <c r="ACL192" s="26"/>
      <c r="ACM192" s="26"/>
      <c r="ACN192" s="26"/>
      <c r="ACO192" s="26"/>
      <c r="ACP192" s="26"/>
      <c r="ACQ192" s="26"/>
      <c r="ACR192" s="26"/>
      <c r="ACS192" s="26"/>
      <c r="ACT192" s="26"/>
      <c r="ACU192" s="26"/>
      <c r="ACV192" s="26"/>
      <c r="ACW192" s="26"/>
      <c r="ACX192" s="26"/>
      <c r="ACY192" s="26"/>
      <c r="ACZ192" s="26"/>
      <c r="ADA192" s="26"/>
      <c r="ADB192" s="26"/>
      <c r="ADC192" s="26"/>
      <c r="ADD192" s="26"/>
      <c r="ADE192" s="26"/>
      <c r="ADF192" s="26"/>
      <c r="ADG192" s="26"/>
      <c r="ADH192" s="26"/>
      <c r="ADI192" s="26"/>
      <c r="ADJ192" s="26"/>
      <c r="ADK192" s="26"/>
      <c r="ADL192" s="26"/>
      <c r="ADM192" s="26"/>
      <c r="ADN192" s="26"/>
      <c r="ADO192" s="26"/>
      <c r="ADP192" s="26"/>
      <c r="ADQ192" s="26"/>
      <c r="ADR192" s="26"/>
      <c r="ADS192" s="26"/>
      <c r="ADT192" s="26"/>
      <c r="ADU192" s="26"/>
      <c r="ADV192" s="26"/>
      <c r="ADW192" s="26"/>
      <c r="ADX192" s="26"/>
      <c r="ADY192" s="26"/>
      <c r="ADZ192" s="26"/>
      <c r="AEA192" s="26"/>
      <c r="AEB192" s="26"/>
      <c r="AEC192" s="26"/>
      <c r="AED192" s="26"/>
      <c r="AEE192" s="26"/>
      <c r="AEF192" s="26"/>
      <c r="AEG192" s="26"/>
      <c r="AEH192" s="26"/>
      <c r="AEI192" s="26"/>
      <c r="AEJ192" s="26"/>
      <c r="AEK192" s="26"/>
      <c r="AEL192" s="26"/>
      <c r="AEM192" s="26"/>
      <c r="AEN192" s="26"/>
      <c r="AEO192" s="26"/>
      <c r="AEP192" s="26"/>
      <c r="AEQ192" s="26"/>
      <c r="AER192" s="26"/>
      <c r="AES192" s="26"/>
      <c r="AET192" s="26"/>
      <c r="AEU192" s="26"/>
      <c r="AEV192" s="26"/>
      <c r="AEW192" s="26"/>
      <c r="AEX192" s="26"/>
      <c r="AEY192" s="26"/>
      <c r="AEZ192" s="26"/>
      <c r="AFA192" s="26"/>
      <c r="AFB192" s="26"/>
      <c r="AFC192" s="26"/>
      <c r="AFD192" s="26"/>
      <c r="AFE192" s="26"/>
      <c r="AFF192" s="26"/>
      <c r="AFG192" s="26"/>
      <c r="AFH192" s="26"/>
      <c r="AFI192" s="26"/>
      <c r="AFJ192" s="26"/>
      <c r="AFK192" s="26"/>
      <c r="AFL192" s="26"/>
      <c r="AFM192" s="26"/>
      <c r="AFN192" s="26"/>
      <c r="AFO192" s="26"/>
      <c r="AFP192" s="26"/>
      <c r="AFQ192" s="26"/>
      <c r="AFR192" s="26"/>
      <c r="AFS192" s="26"/>
      <c r="AFT192" s="26"/>
      <c r="AFU192" s="26"/>
      <c r="AFV192" s="26"/>
      <c r="AFW192" s="26"/>
      <c r="AFX192" s="26"/>
      <c r="AFY192" s="26"/>
      <c r="AFZ192" s="26"/>
      <c r="AGA192" s="26"/>
      <c r="AGB192" s="26"/>
      <c r="AGC192" s="26"/>
      <c r="AGD192" s="26"/>
      <c r="AGE192" s="26"/>
      <c r="AGF192" s="26"/>
      <c r="AGG192" s="26"/>
      <c r="AGH192" s="26"/>
      <c r="AGI192" s="26"/>
      <c r="AGJ192" s="26"/>
      <c r="AGK192" s="26"/>
      <c r="AGL192" s="26"/>
      <c r="AGM192" s="26"/>
      <c r="AGN192" s="26"/>
      <c r="AGO192" s="26"/>
      <c r="AGP192" s="26"/>
      <c r="AGQ192" s="26"/>
      <c r="AGR192" s="26"/>
      <c r="AGS192" s="26"/>
      <c r="AGT192" s="26"/>
      <c r="AGU192" s="26"/>
      <c r="AGV192" s="26"/>
      <c r="AGW192" s="26"/>
      <c r="AGX192" s="26"/>
      <c r="AGY192" s="26"/>
      <c r="AGZ192" s="26"/>
      <c r="AHA192" s="26"/>
      <c r="AHB192" s="26"/>
      <c r="AHC192" s="26"/>
      <c r="AHD192" s="26"/>
      <c r="AHE192" s="26"/>
      <c r="AHF192" s="26"/>
      <c r="AHG192" s="26"/>
      <c r="AHH192" s="26"/>
      <c r="AHI192" s="26"/>
      <c r="AHJ192" s="26"/>
      <c r="AHK192" s="26"/>
      <c r="AHL192" s="26"/>
      <c r="AHM192" s="26"/>
      <c r="AHN192" s="26"/>
      <c r="AHO192" s="26"/>
      <c r="AHP192" s="26"/>
      <c r="AHQ192" s="26"/>
      <c r="AHR192" s="26"/>
      <c r="AHS192" s="26"/>
      <c r="AHT192" s="26"/>
      <c r="AHU192" s="26"/>
      <c r="AHV192" s="26"/>
      <c r="AHW192" s="26"/>
      <c r="AHX192" s="26"/>
      <c r="AHY192" s="26"/>
      <c r="AHZ192" s="26"/>
      <c r="AIA192" s="26"/>
      <c r="AIB192" s="26"/>
      <c r="AIC192" s="26"/>
      <c r="AID192" s="26"/>
      <c r="AIE192" s="26"/>
      <c r="AIF192" s="26"/>
      <c r="AIG192" s="26"/>
      <c r="AIH192" s="26"/>
      <c r="AII192" s="26"/>
      <c r="AIJ192" s="26"/>
      <c r="AIK192" s="26"/>
      <c r="AIL192" s="26"/>
      <c r="AIM192" s="26"/>
      <c r="AIN192" s="26"/>
      <c r="AIO192" s="26"/>
      <c r="AIP192" s="26"/>
      <c r="AIQ192" s="26"/>
      <c r="AIR192" s="26"/>
      <c r="AIS192" s="26"/>
      <c r="AIT192" s="26"/>
      <c r="AIU192" s="26"/>
      <c r="AIV192" s="26"/>
      <c r="AIW192" s="26"/>
      <c r="AIX192" s="26"/>
      <c r="AIY192" s="26"/>
      <c r="AIZ192" s="26"/>
      <c r="AJA192" s="26"/>
      <c r="AJB192" s="26"/>
      <c r="AJC192" s="26"/>
      <c r="AJD192" s="26"/>
      <c r="AJE192" s="26"/>
      <c r="AJF192" s="26"/>
      <c r="AJG192" s="26"/>
      <c r="AJH192" s="26"/>
      <c r="AJI192" s="26"/>
      <c r="AJJ192" s="26"/>
      <c r="AJK192" s="26"/>
      <c r="AJL192" s="26"/>
      <c r="AJM192" s="26"/>
      <c r="AJN192" s="26"/>
      <c r="AJO192" s="26"/>
      <c r="AJP192" s="26"/>
      <c r="AJQ192" s="26"/>
      <c r="AJR192" s="26"/>
      <c r="AJS192" s="26"/>
      <c r="AJT192" s="26"/>
      <c r="AJU192" s="26"/>
      <c r="AJV192" s="26"/>
      <c r="AJW192" s="26"/>
      <c r="AJX192" s="26"/>
      <c r="AJY192" s="26"/>
      <c r="AJZ192" s="26"/>
      <c r="AKA192" s="26"/>
      <c r="AKB192" s="26"/>
      <c r="AKC192" s="26"/>
      <c r="AKD192" s="26"/>
      <c r="AKE192" s="26"/>
      <c r="AKF192" s="26"/>
      <c r="AKG192" s="26"/>
      <c r="AKH192" s="26"/>
      <c r="AKI192" s="26"/>
      <c r="AKJ192" s="26"/>
      <c r="AKK192" s="26"/>
      <c r="AKL192" s="26"/>
      <c r="AKM192" s="26"/>
      <c r="AKN192" s="26"/>
      <c r="AKO192" s="26"/>
      <c r="AKP192" s="26"/>
      <c r="AKQ192" s="26"/>
      <c r="AKR192" s="26"/>
      <c r="AKS192" s="26"/>
      <c r="AKT192" s="26"/>
      <c r="AKU192" s="26"/>
      <c r="AKV192" s="26"/>
      <c r="AKW192" s="26"/>
      <c r="AKX192" s="26"/>
      <c r="AKY192" s="26"/>
      <c r="AKZ192" s="26"/>
      <c r="ALA192" s="26"/>
      <c r="ALB192" s="26"/>
      <c r="ALC192" s="26"/>
      <c r="ALD192" s="26"/>
      <c r="ALE192" s="26"/>
      <c r="ALF192" s="26"/>
      <c r="ALG192" s="26"/>
      <c r="ALH192" s="26"/>
      <c r="ALI192" s="26"/>
      <c r="ALJ192" s="26"/>
      <c r="ALK192" s="26"/>
      <c r="ALL192" s="26"/>
      <c r="ALM192" s="26"/>
      <c r="ALN192" s="26"/>
      <c r="ALO192" s="26"/>
      <c r="ALP192" s="26"/>
      <c r="ALQ192" s="26"/>
      <c r="ALR192" s="26"/>
      <c r="ALS192" s="26"/>
      <c r="ALT192" s="26"/>
      <c r="ALU192" s="26"/>
      <c r="ALV192" s="26"/>
      <c r="ALW192" s="26"/>
      <c r="ALX192" s="26"/>
      <c r="ALY192" s="26"/>
      <c r="ALZ192" s="26"/>
      <c r="AMA192" s="26"/>
      <c r="AMB192" s="26"/>
      <c r="AMC192" s="26"/>
      <c r="AMD192" s="26"/>
      <c r="AME192" s="26"/>
      <c r="AMF192" s="26"/>
      <c r="AMG192" s="26"/>
      <c r="AMH192" s="26"/>
      <c r="AMI192" s="26"/>
      <c r="AMJ192" s="26"/>
    </row>
    <row r="193" spans="1:1024" hidden="1">
      <c r="A193" s="27">
        <v>1130179</v>
      </c>
      <c r="B193" s="83" t="s">
        <v>245</v>
      </c>
      <c r="C193" s="27">
        <v>40</v>
      </c>
      <c r="D193" s="41">
        <v>1</v>
      </c>
      <c r="E193" s="44">
        <v>1</v>
      </c>
      <c r="F193" s="43" t="s">
        <v>47</v>
      </c>
      <c r="G193" s="84" t="s">
        <v>80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  <c r="IW193" s="26"/>
      <c r="IX193" s="26"/>
      <c r="IY193" s="26"/>
      <c r="IZ193" s="26"/>
      <c r="JA193" s="26"/>
      <c r="JB193" s="26"/>
      <c r="JC193" s="26"/>
      <c r="JD193" s="26"/>
      <c r="JE193" s="26"/>
      <c r="JF193" s="26"/>
      <c r="JG193" s="26"/>
      <c r="JH193" s="26"/>
      <c r="JI193" s="26"/>
      <c r="JJ193" s="26"/>
      <c r="JK193" s="26"/>
      <c r="JL193" s="26"/>
      <c r="JM193" s="26"/>
      <c r="JN193" s="26"/>
      <c r="JO193" s="26"/>
      <c r="JP193" s="26"/>
      <c r="JQ193" s="26"/>
      <c r="JR193" s="26"/>
      <c r="JS193" s="26"/>
      <c r="JT193" s="26"/>
      <c r="JU193" s="26"/>
      <c r="JV193" s="26"/>
      <c r="JW193" s="26"/>
      <c r="JX193" s="26"/>
      <c r="JY193" s="26"/>
      <c r="JZ193" s="26"/>
      <c r="KA193" s="26"/>
      <c r="KB193" s="26"/>
      <c r="KC193" s="26"/>
      <c r="KD193" s="26"/>
      <c r="KE193" s="26"/>
      <c r="KF193" s="26"/>
      <c r="KG193" s="26"/>
      <c r="KH193" s="26"/>
      <c r="KI193" s="26"/>
      <c r="KJ193" s="26"/>
      <c r="KK193" s="26"/>
      <c r="KL193" s="26"/>
      <c r="KM193" s="26"/>
      <c r="KN193" s="26"/>
      <c r="KO193" s="26"/>
      <c r="KP193" s="26"/>
      <c r="KQ193" s="26"/>
      <c r="KR193" s="26"/>
      <c r="KS193" s="26"/>
      <c r="KT193" s="26"/>
      <c r="KU193" s="26"/>
      <c r="KV193" s="26"/>
      <c r="KW193" s="26"/>
      <c r="KX193" s="26"/>
      <c r="KY193" s="26"/>
      <c r="KZ193" s="26"/>
      <c r="LA193" s="26"/>
      <c r="LB193" s="26"/>
      <c r="LC193" s="26"/>
      <c r="LD193" s="26"/>
      <c r="LE193" s="26"/>
      <c r="LF193" s="26"/>
      <c r="LG193" s="26"/>
      <c r="LH193" s="26"/>
      <c r="LI193" s="26"/>
      <c r="LJ193" s="26"/>
      <c r="LK193" s="26"/>
      <c r="LL193" s="26"/>
      <c r="LM193" s="26"/>
      <c r="LN193" s="26"/>
      <c r="LO193" s="26"/>
      <c r="LP193" s="26"/>
      <c r="LQ193" s="26"/>
      <c r="LR193" s="26"/>
      <c r="LS193" s="26"/>
      <c r="LT193" s="26"/>
      <c r="LU193" s="26"/>
      <c r="LV193" s="26"/>
      <c r="LW193" s="26"/>
      <c r="LX193" s="26"/>
      <c r="LY193" s="26"/>
      <c r="LZ193" s="26"/>
      <c r="MA193" s="26"/>
      <c r="MB193" s="26"/>
      <c r="MC193" s="26"/>
      <c r="MD193" s="26"/>
      <c r="ME193" s="26"/>
      <c r="MF193" s="26"/>
      <c r="MG193" s="26"/>
      <c r="MH193" s="26"/>
      <c r="MI193" s="26"/>
      <c r="MJ193" s="26"/>
      <c r="MK193" s="26"/>
      <c r="ML193" s="26"/>
      <c r="MM193" s="26"/>
      <c r="MN193" s="26"/>
      <c r="MO193" s="26"/>
      <c r="MP193" s="26"/>
      <c r="MQ193" s="26"/>
      <c r="MR193" s="26"/>
      <c r="MS193" s="26"/>
      <c r="MT193" s="26"/>
      <c r="MU193" s="26"/>
      <c r="MV193" s="26"/>
      <c r="MW193" s="26"/>
      <c r="MX193" s="26"/>
      <c r="MY193" s="26"/>
      <c r="MZ193" s="26"/>
      <c r="NA193" s="26"/>
      <c r="NB193" s="26"/>
      <c r="NC193" s="26"/>
      <c r="ND193" s="26"/>
      <c r="NE193" s="26"/>
      <c r="NF193" s="26"/>
      <c r="NG193" s="26"/>
      <c r="NH193" s="26"/>
      <c r="NI193" s="26"/>
      <c r="NJ193" s="26"/>
      <c r="NK193" s="26"/>
      <c r="NL193" s="26"/>
      <c r="NM193" s="26"/>
      <c r="NN193" s="26"/>
      <c r="NO193" s="26"/>
      <c r="NP193" s="26"/>
      <c r="NQ193" s="26"/>
      <c r="NR193" s="26"/>
      <c r="NS193" s="26"/>
      <c r="NT193" s="26"/>
      <c r="NU193" s="26"/>
      <c r="NV193" s="26"/>
      <c r="NW193" s="26"/>
      <c r="NX193" s="26"/>
      <c r="NY193" s="26"/>
      <c r="NZ193" s="26"/>
      <c r="OA193" s="26"/>
      <c r="OB193" s="26"/>
      <c r="OC193" s="26"/>
      <c r="OD193" s="26"/>
      <c r="OE193" s="26"/>
      <c r="OF193" s="26"/>
      <c r="OG193" s="26"/>
      <c r="OH193" s="26"/>
      <c r="OI193" s="26"/>
      <c r="OJ193" s="26"/>
      <c r="OK193" s="26"/>
      <c r="OL193" s="26"/>
      <c r="OM193" s="26"/>
      <c r="ON193" s="26"/>
      <c r="OO193" s="26"/>
      <c r="OP193" s="26"/>
      <c r="OQ193" s="26"/>
      <c r="OR193" s="26"/>
      <c r="OS193" s="26"/>
      <c r="OT193" s="26"/>
      <c r="OU193" s="26"/>
      <c r="OV193" s="26"/>
      <c r="OW193" s="26"/>
      <c r="OX193" s="26"/>
      <c r="OY193" s="26"/>
      <c r="OZ193" s="26"/>
      <c r="PA193" s="26"/>
      <c r="PB193" s="26"/>
      <c r="PC193" s="26"/>
      <c r="PD193" s="26"/>
      <c r="PE193" s="26"/>
      <c r="PF193" s="26"/>
      <c r="PG193" s="26"/>
      <c r="PH193" s="26"/>
      <c r="PI193" s="26"/>
      <c r="PJ193" s="26"/>
      <c r="PK193" s="26"/>
      <c r="PL193" s="26"/>
      <c r="PM193" s="26"/>
      <c r="PN193" s="26"/>
      <c r="PO193" s="26"/>
      <c r="PP193" s="26"/>
      <c r="PQ193" s="26"/>
      <c r="PR193" s="26"/>
      <c r="PS193" s="26"/>
      <c r="PT193" s="26"/>
      <c r="PU193" s="26"/>
      <c r="PV193" s="26"/>
      <c r="PW193" s="26"/>
      <c r="PX193" s="26"/>
      <c r="PY193" s="26"/>
      <c r="PZ193" s="26"/>
      <c r="QA193" s="26"/>
      <c r="QB193" s="26"/>
      <c r="QC193" s="26"/>
      <c r="QD193" s="26"/>
      <c r="QE193" s="26"/>
      <c r="QF193" s="26"/>
      <c r="QG193" s="26"/>
      <c r="QH193" s="26"/>
      <c r="QI193" s="26"/>
      <c r="QJ193" s="26"/>
      <c r="QK193" s="26"/>
      <c r="QL193" s="26"/>
      <c r="QM193" s="26"/>
      <c r="QN193" s="26"/>
      <c r="QO193" s="26"/>
      <c r="QP193" s="26"/>
      <c r="QQ193" s="26"/>
      <c r="QR193" s="26"/>
      <c r="QS193" s="26"/>
      <c r="QT193" s="26"/>
      <c r="QU193" s="26"/>
      <c r="QV193" s="26"/>
      <c r="QW193" s="26"/>
      <c r="QX193" s="26"/>
      <c r="QY193" s="26"/>
      <c r="QZ193" s="26"/>
      <c r="RA193" s="26"/>
      <c r="RB193" s="26"/>
      <c r="RC193" s="26"/>
      <c r="RD193" s="26"/>
      <c r="RE193" s="26"/>
      <c r="RF193" s="26"/>
      <c r="RG193" s="26"/>
      <c r="RH193" s="26"/>
      <c r="RI193" s="26"/>
      <c r="RJ193" s="26"/>
      <c r="RK193" s="26"/>
      <c r="RL193" s="26"/>
      <c r="RM193" s="26"/>
      <c r="RN193" s="26"/>
      <c r="RO193" s="26"/>
      <c r="RP193" s="26"/>
      <c r="RQ193" s="26"/>
      <c r="RR193" s="26"/>
      <c r="RS193" s="26"/>
      <c r="RT193" s="26"/>
      <c r="RU193" s="26"/>
      <c r="RV193" s="26"/>
      <c r="RW193" s="26"/>
      <c r="RX193" s="26"/>
      <c r="RY193" s="26"/>
      <c r="RZ193" s="26"/>
      <c r="SA193" s="26"/>
      <c r="SB193" s="26"/>
      <c r="SC193" s="26"/>
      <c r="SD193" s="26"/>
      <c r="SE193" s="26"/>
      <c r="SF193" s="26"/>
      <c r="SG193" s="26"/>
      <c r="SH193" s="26"/>
      <c r="SI193" s="26"/>
      <c r="SJ193" s="26"/>
      <c r="SK193" s="26"/>
      <c r="SL193" s="26"/>
      <c r="SM193" s="26"/>
      <c r="SN193" s="26"/>
      <c r="SO193" s="26"/>
      <c r="SP193" s="26"/>
      <c r="SQ193" s="26"/>
      <c r="SR193" s="26"/>
      <c r="SS193" s="26"/>
      <c r="ST193" s="26"/>
      <c r="SU193" s="26"/>
      <c r="SV193" s="26"/>
      <c r="SW193" s="26"/>
      <c r="SX193" s="26"/>
      <c r="SY193" s="26"/>
      <c r="SZ193" s="26"/>
      <c r="TA193" s="26"/>
      <c r="TB193" s="26"/>
      <c r="TC193" s="26"/>
      <c r="TD193" s="26"/>
      <c r="TE193" s="26"/>
      <c r="TF193" s="26"/>
      <c r="TG193" s="26"/>
      <c r="TH193" s="26"/>
      <c r="TI193" s="26"/>
      <c r="TJ193" s="26"/>
      <c r="TK193" s="26"/>
      <c r="TL193" s="26"/>
      <c r="TM193" s="26"/>
      <c r="TN193" s="26"/>
      <c r="TO193" s="26"/>
      <c r="TP193" s="26"/>
      <c r="TQ193" s="26"/>
      <c r="TR193" s="26"/>
      <c r="TS193" s="26"/>
      <c r="TT193" s="26"/>
      <c r="TU193" s="26"/>
      <c r="TV193" s="26"/>
      <c r="TW193" s="26"/>
      <c r="TX193" s="26"/>
      <c r="TY193" s="26"/>
      <c r="TZ193" s="26"/>
      <c r="UA193" s="26"/>
      <c r="UB193" s="26"/>
      <c r="UC193" s="26"/>
      <c r="UD193" s="26"/>
      <c r="UE193" s="26"/>
      <c r="UF193" s="26"/>
      <c r="UG193" s="26"/>
      <c r="UH193" s="26"/>
      <c r="UI193" s="26"/>
      <c r="UJ193" s="26"/>
      <c r="UK193" s="26"/>
      <c r="UL193" s="26"/>
      <c r="UM193" s="26"/>
      <c r="UN193" s="26"/>
      <c r="UO193" s="26"/>
      <c r="UP193" s="26"/>
      <c r="UQ193" s="26"/>
      <c r="UR193" s="26"/>
      <c r="US193" s="26"/>
      <c r="UT193" s="26"/>
      <c r="UU193" s="26"/>
      <c r="UV193" s="26"/>
      <c r="UW193" s="26"/>
      <c r="UX193" s="26"/>
      <c r="UY193" s="26"/>
      <c r="UZ193" s="26"/>
      <c r="VA193" s="26"/>
      <c r="VB193" s="26"/>
      <c r="VC193" s="26"/>
      <c r="VD193" s="26"/>
      <c r="VE193" s="26"/>
      <c r="VF193" s="26"/>
      <c r="VG193" s="26"/>
      <c r="VH193" s="26"/>
      <c r="VI193" s="26"/>
      <c r="VJ193" s="26"/>
      <c r="VK193" s="26"/>
      <c r="VL193" s="26"/>
      <c r="VM193" s="26"/>
      <c r="VN193" s="26"/>
      <c r="VO193" s="26"/>
      <c r="VP193" s="26"/>
      <c r="VQ193" s="26"/>
      <c r="VR193" s="26"/>
      <c r="VS193" s="26"/>
      <c r="VT193" s="26"/>
      <c r="VU193" s="26"/>
      <c r="VV193" s="26"/>
      <c r="VW193" s="26"/>
      <c r="VX193" s="26"/>
      <c r="VY193" s="26"/>
      <c r="VZ193" s="26"/>
      <c r="WA193" s="26"/>
      <c r="WB193" s="26"/>
      <c r="WC193" s="26"/>
      <c r="WD193" s="26"/>
      <c r="WE193" s="26"/>
      <c r="WF193" s="26"/>
      <c r="WG193" s="26"/>
      <c r="WH193" s="26"/>
      <c r="WI193" s="26"/>
      <c r="WJ193" s="26"/>
      <c r="WK193" s="26"/>
      <c r="WL193" s="26"/>
      <c r="WM193" s="26"/>
      <c r="WN193" s="26"/>
      <c r="WO193" s="26"/>
      <c r="WP193" s="26"/>
      <c r="WQ193" s="26"/>
      <c r="WR193" s="26"/>
      <c r="WS193" s="26"/>
      <c r="WT193" s="26"/>
      <c r="WU193" s="26"/>
      <c r="WV193" s="26"/>
      <c r="WW193" s="26"/>
      <c r="WX193" s="26"/>
      <c r="WY193" s="26"/>
      <c r="WZ193" s="26"/>
      <c r="XA193" s="26"/>
      <c r="XB193" s="26"/>
      <c r="XC193" s="26"/>
      <c r="XD193" s="26"/>
      <c r="XE193" s="26"/>
      <c r="XF193" s="26"/>
      <c r="XG193" s="26"/>
      <c r="XH193" s="26"/>
      <c r="XI193" s="26"/>
      <c r="XJ193" s="26"/>
      <c r="XK193" s="26"/>
      <c r="XL193" s="26"/>
      <c r="XM193" s="26"/>
      <c r="XN193" s="26"/>
      <c r="XO193" s="26"/>
      <c r="XP193" s="26"/>
      <c r="XQ193" s="26"/>
      <c r="XR193" s="26"/>
      <c r="XS193" s="26"/>
      <c r="XT193" s="26"/>
      <c r="XU193" s="26"/>
      <c r="XV193" s="26"/>
      <c r="XW193" s="26"/>
      <c r="XX193" s="26"/>
      <c r="XY193" s="26"/>
      <c r="XZ193" s="26"/>
      <c r="YA193" s="26"/>
      <c r="YB193" s="26"/>
      <c r="YC193" s="26"/>
      <c r="YD193" s="26"/>
      <c r="YE193" s="26"/>
      <c r="YF193" s="26"/>
      <c r="YG193" s="26"/>
      <c r="YH193" s="26"/>
      <c r="YI193" s="26"/>
      <c r="YJ193" s="26"/>
      <c r="YK193" s="26"/>
      <c r="YL193" s="26"/>
      <c r="YM193" s="26"/>
      <c r="YN193" s="26"/>
      <c r="YO193" s="26"/>
      <c r="YP193" s="26"/>
      <c r="YQ193" s="26"/>
      <c r="YR193" s="26"/>
      <c r="YS193" s="26"/>
      <c r="YT193" s="26"/>
      <c r="YU193" s="26"/>
      <c r="YV193" s="26"/>
      <c r="YW193" s="26"/>
      <c r="YX193" s="26"/>
      <c r="YY193" s="26"/>
      <c r="YZ193" s="26"/>
      <c r="ZA193" s="26"/>
      <c r="ZB193" s="26"/>
      <c r="ZC193" s="26"/>
      <c r="ZD193" s="26"/>
      <c r="ZE193" s="26"/>
      <c r="ZF193" s="26"/>
      <c r="ZG193" s="26"/>
      <c r="ZH193" s="26"/>
      <c r="ZI193" s="26"/>
      <c r="ZJ193" s="26"/>
      <c r="ZK193" s="26"/>
      <c r="ZL193" s="26"/>
      <c r="ZM193" s="26"/>
      <c r="ZN193" s="26"/>
      <c r="ZO193" s="26"/>
      <c r="ZP193" s="26"/>
      <c r="ZQ193" s="26"/>
      <c r="ZR193" s="26"/>
      <c r="ZS193" s="26"/>
      <c r="ZT193" s="26"/>
      <c r="ZU193" s="26"/>
      <c r="ZV193" s="26"/>
      <c r="ZW193" s="26"/>
      <c r="ZX193" s="26"/>
      <c r="ZY193" s="26"/>
      <c r="ZZ193" s="26"/>
      <c r="AAA193" s="26"/>
      <c r="AAB193" s="26"/>
      <c r="AAC193" s="26"/>
      <c r="AAD193" s="26"/>
      <c r="AAE193" s="26"/>
      <c r="AAF193" s="26"/>
      <c r="AAG193" s="26"/>
      <c r="AAH193" s="26"/>
      <c r="AAI193" s="26"/>
      <c r="AAJ193" s="26"/>
      <c r="AAK193" s="26"/>
      <c r="AAL193" s="26"/>
      <c r="AAM193" s="26"/>
      <c r="AAN193" s="26"/>
      <c r="AAO193" s="26"/>
      <c r="AAP193" s="26"/>
      <c r="AAQ193" s="26"/>
      <c r="AAR193" s="26"/>
      <c r="AAS193" s="26"/>
      <c r="AAT193" s="26"/>
      <c r="AAU193" s="26"/>
      <c r="AAV193" s="26"/>
      <c r="AAW193" s="26"/>
      <c r="AAX193" s="26"/>
      <c r="AAY193" s="26"/>
      <c r="AAZ193" s="26"/>
      <c r="ABA193" s="26"/>
      <c r="ABB193" s="26"/>
      <c r="ABC193" s="26"/>
      <c r="ABD193" s="26"/>
      <c r="ABE193" s="26"/>
      <c r="ABF193" s="26"/>
      <c r="ABG193" s="26"/>
      <c r="ABH193" s="26"/>
      <c r="ABI193" s="26"/>
      <c r="ABJ193" s="26"/>
      <c r="ABK193" s="26"/>
      <c r="ABL193" s="26"/>
      <c r="ABM193" s="26"/>
      <c r="ABN193" s="26"/>
      <c r="ABO193" s="26"/>
      <c r="ABP193" s="26"/>
      <c r="ABQ193" s="26"/>
      <c r="ABR193" s="26"/>
      <c r="ABS193" s="26"/>
      <c r="ABT193" s="26"/>
      <c r="ABU193" s="26"/>
      <c r="ABV193" s="26"/>
      <c r="ABW193" s="26"/>
      <c r="ABX193" s="26"/>
      <c r="ABY193" s="26"/>
      <c r="ABZ193" s="26"/>
      <c r="ACA193" s="26"/>
      <c r="ACB193" s="26"/>
      <c r="ACC193" s="26"/>
      <c r="ACD193" s="26"/>
      <c r="ACE193" s="26"/>
      <c r="ACF193" s="26"/>
      <c r="ACG193" s="26"/>
      <c r="ACH193" s="26"/>
      <c r="ACI193" s="26"/>
      <c r="ACJ193" s="26"/>
      <c r="ACK193" s="26"/>
      <c r="ACL193" s="26"/>
      <c r="ACM193" s="26"/>
      <c r="ACN193" s="26"/>
      <c r="ACO193" s="26"/>
      <c r="ACP193" s="26"/>
      <c r="ACQ193" s="26"/>
      <c r="ACR193" s="26"/>
      <c r="ACS193" s="26"/>
      <c r="ACT193" s="26"/>
      <c r="ACU193" s="26"/>
      <c r="ACV193" s="26"/>
      <c r="ACW193" s="26"/>
      <c r="ACX193" s="26"/>
      <c r="ACY193" s="26"/>
      <c r="ACZ193" s="26"/>
      <c r="ADA193" s="26"/>
      <c r="ADB193" s="26"/>
      <c r="ADC193" s="26"/>
      <c r="ADD193" s="26"/>
      <c r="ADE193" s="26"/>
      <c r="ADF193" s="26"/>
      <c r="ADG193" s="26"/>
      <c r="ADH193" s="26"/>
      <c r="ADI193" s="26"/>
      <c r="ADJ193" s="26"/>
      <c r="ADK193" s="26"/>
      <c r="ADL193" s="26"/>
      <c r="ADM193" s="26"/>
      <c r="ADN193" s="26"/>
      <c r="ADO193" s="26"/>
      <c r="ADP193" s="26"/>
      <c r="ADQ193" s="26"/>
      <c r="ADR193" s="26"/>
      <c r="ADS193" s="26"/>
      <c r="ADT193" s="26"/>
      <c r="ADU193" s="26"/>
      <c r="ADV193" s="26"/>
      <c r="ADW193" s="26"/>
      <c r="ADX193" s="26"/>
      <c r="ADY193" s="26"/>
      <c r="ADZ193" s="26"/>
      <c r="AEA193" s="26"/>
      <c r="AEB193" s="26"/>
      <c r="AEC193" s="26"/>
      <c r="AED193" s="26"/>
      <c r="AEE193" s="26"/>
      <c r="AEF193" s="26"/>
      <c r="AEG193" s="26"/>
      <c r="AEH193" s="26"/>
      <c r="AEI193" s="26"/>
      <c r="AEJ193" s="26"/>
      <c r="AEK193" s="26"/>
      <c r="AEL193" s="26"/>
      <c r="AEM193" s="26"/>
      <c r="AEN193" s="26"/>
      <c r="AEO193" s="26"/>
      <c r="AEP193" s="26"/>
      <c r="AEQ193" s="26"/>
      <c r="AER193" s="26"/>
      <c r="AES193" s="26"/>
      <c r="AET193" s="26"/>
      <c r="AEU193" s="26"/>
      <c r="AEV193" s="26"/>
      <c r="AEW193" s="26"/>
      <c r="AEX193" s="26"/>
      <c r="AEY193" s="26"/>
      <c r="AEZ193" s="26"/>
      <c r="AFA193" s="26"/>
      <c r="AFB193" s="26"/>
      <c r="AFC193" s="26"/>
      <c r="AFD193" s="26"/>
      <c r="AFE193" s="26"/>
      <c r="AFF193" s="26"/>
      <c r="AFG193" s="26"/>
      <c r="AFH193" s="26"/>
      <c r="AFI193" s="26"/>
      <c r="AFJ193" s="26"/>
      <c r="AFK193" s="26"/>
      <c r="AFL193" s="26"/>
      <c r="AFM193" s="26"/>
      <c r="AFN193" s="26"/>
      <c r="AFO193" s="26"/>
      <c r="AFP193" s="26"/>
      <c r="AFQ193" s="26"/>
      <c r="AFR193" s="26"/>
      <c r="AFS193" s="26"/>
      <c r="AFT193" s="26"/>
      <c r="AFU193" s="26"/>
      <c r="AFV193" s="26"/>
      <c r="AFW193" s="26"/>
      <c r="AFX193" s="26"/>
      <c r="AFY193" s="26"/>
      <c r="AFZ193" s="26"/>
      <c r="AGA193" s="26"/>
      <c r="AGB193" s="26"/>
      <c r="AGC193" s="26"/>
      <c r="AGD193" s="26"/>
      <c r="AGE193" s="26"/>
      <c r="AGF193" s="26"/>
      <c r="AGG193" s="26"/>
      <c r="AGH193" s="26"/>
      <c r="AGI193" s="26"/>
      <c r="AGJ193" s="26"/>
      <c r="AGK193" s="26"/>
      <c r="AGL193" s="26"/>
      <c r="AGM193" s="26"/>
      <c r="AGN193" s="26"/>
      <c r="AGO193" s="26"/>
      <c r="AGP193" s="26"/>
      <c r="AGQ193" s="26"/>
      <c r="AGR193" s="26"/>
      <c r="AGS193" s="26"/>
      <c r="AGT193" s="26"/>
      <c r="AGU193" s="26"/>
      <c r="AGV193" s="26"/>
      <c r="AGW193" s="26"/>
      <c r="AGX193" s="26"/>
      <c r="AGY193" s="26"/>
      <c r="AGZ193" s="26"/>
      <c r="AHA193" s="26"/>
      <c r="AHB193" s="26"/>
      <c r="AHC193" s="26"/>
      <c r="AHD193" s="26"/>
      <c r="AHE193" s="26"/>
      <c r="AHF193" s="26"/>
      <c r="AHG193" s="26"/>
      <c r="AHH193" s="26"/>
      <c r="AHI193" s="26"/>
      <c r="AHJ193" s="26"/>
      <c r="AHK193" s="26"/>
      <c r="AHL193" s="26"/>
      <c r="AHM193" s="26"/>
      <c r="AHN193" s="26"/>
      <c r="AHO193" s="26"/>
      <c r="AHP193" s="26"/>
      <c r="AHQ193" s="26"/>
      <c r="AHR193" s="26"/>
      <c r="AHS193" s="26"/>
      <c r="AHT193" s="26"/>
      <c r="AHU193" s="26"/>
      <c r="AHV193" s="26"/>
      <c r="AHW193" s="26"/>
      <c r="AHX193" s="26"/>
      <c r="AHY193" s="26"/>
      <c r="AHZ193" s="26"/>
      <c r="AIA193" s="26"/>
      <c r="AIB193" s="26"/>
      <c r="AIC193" s="26"/>
      <c r="AID193" s="26"/>
      <c r="AIE193" s="26"/>
      <c r="AIF193" s="26"/>
      <c r="AIG193" s="26"/>
      <c r="AIH193" s="26"/>
      <c r="AII193" s="26"/>
      <c r="AIJ193" s="26"/>
      <c r="AIK193" s="26"/>
      <c r="AIL193" s="26"/>
      <c r="AIM193" s="26"/>
      <c r="AIN193" s="26"/>
      <c r="AIO193" s="26"/>
      <c r="AIP193" s="26"/>
      <c r="AIQ193" s="26"/>
      <c r="AIR193" s="26"/>
      <c r="AIS193" s="26"/>
      <c r="AIT193" s="26"/>
      <c r="AIU193" s="26"/>
      <c r="AIV193" s="26"/>
      <c r="AIW193" s="26"/>
      <c r="AIX193" s="26"/>
      <c r="AIY193" s="26"/>
      <c r="AIZ193" s="26"/>
      <c r="AJA193" s="26"/>
      <c r="AJB193" s="26"/>
      <c r="AJC193" s="26"/>
      <c r="AJD193" s="26"/>
      <c r="AJE193" s="26"/>
      <c r="AJF193" s="26"/>
      <c r="AJG193" s="26"/>
      <c r="AJH193" s="26"/>
      <c r="AJI193" s="26"/>
      <c r="AJJ193" s="26"/>
      <c r="AJK193" s="26"/>
      <c r="AJL193" s="26"/>
      <c r="AJM193" s="26"/>
      <c r="AJN193" s="26"/>
      <c r="AJO193" s="26"/>
      <c r="AJP193" s="26"/>
      <c r="AJQ193" s="26"/>
      <c r="AJR193" s="26"/>
      <c r="AJS193" s="26"/>
      <c r="AJT193" s="26"/>
      <c r="AJU193" s="26"/>
      <c r="AJV193" s="26"/>
      <c r="AJW193" s="26"/>
      <c r="AJX193" s="26"/>
      <c r="AJY193" s="26"/>
      <c r="AJZ193" s="26"/>
      <c r="AKA193" s="26"/>
      <c r="AKB193" s="26"/>
      <c r="AKC193" s="26"/>
      <c r="AKD193" s="26"/>
      <c r="AKE193" s="26"/>
      <c r="AKF193" s="26"/>
      <c r="AKG193" s="26"/>
      <c r="AKH193" s="26"/>
      <c r="AKI193" s="26"/>
      <c r="AKJ193" s="26"/>
      <c r="AKK193" s="26"/>
      <c r="AKL193" s="26"/>
      <c r="AKM193" s="26"/>
      <c r="AKN193" s="26"/>
      <c r="AKO193" s="26"/>
      <c r="AKP193" s="26"/>
      <c r="AKQ193" s="26"/>
      <c r="AKR193" s="26"/>
      <c r="AKS193" s="26"/>
      <c r="AKT193" s="26"/>
      <c r="AKU193" s="26"/>
      <c r="AKV193" s="26"/>
      <c r="AKW193" s="26"/>
      <c r="AKX193" s="26"/>
      <c r="AKY193" s="26"/>
      <c r="AKZ193" s="26"/>
      <c r="ALA193" s="26"/>
      <c r="ALB193" s="26"/>
      <c r="ALC193" s="26"/>
      <c r="ALD193" s="26"/>
      <c r="ALE193" s="26"/>
      <c r="ALF193" s="26"/>
      <c r="ALG193" s="26"/>
      <c r="ALH193" s="26"/>
      <c r="ALI193" s="26"/>
      <c r="ALJ193" s="26"/>
      <c r="ALK193" s="26"/>
      <c r="ALL193" s="26"/>
      <c r="ALM193" s="26"/>
      <c r="ALN193" s="26"/>
      <c r="ALO193" s="26"/>
      <c r="ALP193" s="26"/>
      <c r="ALQ193" s="26"/>
      <c r="ALR193" s="26"/>
      <c r="ALS193" s="26"/>
      <c r="ALT193" s="26"/>
      <c r="ALU193" s="26"/>
      <c r="ALV193" s="26"/>
      <c r="ALW193" s="26"/>
      <c r="ALX193" s="26"/>
      <c r="ALY193" s="26"/>
      <c r="ALZ193" s="26"/>
      <c r="AMA193" s="26"/>
      <c r="AMB193" s="26"/>
      <c r="AMC193" s="26"/>
      <c r="AMD193" s="26"/>
      <c r="AME193" s="26"/>
      <c r="AMF193" s="26"/>
      <c r="AMG193" s="26"/>
      <c r="AMH193" s="26"/>
      <c r="AMI193" s="26"/>
      <c r="AMJ193" s="26"/>
    </row>
    <row r="194" spans="1:1024" hidden="1">
      <c r="A194" s="27">
        <v>1130180</v>
      </c>
      <c r="B194" s="83" t="s">
        <v>285</v>
      </c>
      <c r="C194" s="27">
        <v>40</v>
      </c>
      <c r="D194" s="41">
        <v>1</v>
      </c>
      <c r="E194" s="44">
        <v>1</v>
      </c>
      <c r="F194" s="43" t="s">
        <v>47</v>
      </c>
      <c r="G194" s="84" t="s">
        <v>281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  <c r="IV194" s="26"/>
      <c r="IW194" s="26"/>
      <c r="IX194" s="26"/>
      <c r="IY194" s="26"/>
      <c r="IZ194" s="26"/>
      <c r="JA194" s="26"/>
      <c r="JB194" s="26"/>
      <c r="JC194" s="26"/>
      <c r="JD194" s="26"/>
      <c r="JE194" s="26"/>
      <c r="JF194" s="26"/>
      <c r="JG194" s="26"/>
      <c r="JH194" s="26"/>
      <c r="JI194" s="26"/>
      <c r="JJ194" s="26"/>
      <c r="JK194" s="26"/>
      <c r="JL194" s="26"/>
      <c r="JM194" s="26"/>
      <c r="JN194" s="26"/>
      <c r="JO194" s="26"/>
      <c r="JP194" s="26"/>
      <c r="JQ194" s="26"/>
      <c r="JR194" s="26"/>
      <c r="JS194" s="26"/>
      <c r="JT194" s="26"/>
      <c r="JU194" s="26"/>
      <c r="JV194" s="26"/>
      <c r="JW194" s="26"/>
      <c r="JX194" s="26"/>
      <c r="JY194" s="26"/>
      <c r="JZ194" s="26"/>
      <c r="KA194" s="26"/>
      <c r="KB194" s="26"/>
      <c r="KC194" s="26"/>
      <c r="KD194" s="26"/>
      <c r="KE194" s="26"/>
      <c r="KF194" s="26"/>
      <c r="KG194" s="26"/>
      <c r="KH194" s="26"/>
      <c r="KI194" s="26"/>
      <c r="KJ194" s="26"/>
      <c r="KK194" s="26"/>
      <c r="KL194" s="26"/>
      <c r="KM194" s="26"/>
      <c r="KN194" s="26"/>
      <c r="KO194" s="26"/>
      <c r="KP194" s="26"/>
      <c r="KQ194" s="26"/>
      <c r="KR194" s="26"/>
      <c r="KS194" s="26"/>
      <c r="KT194" s="26"/>
      <c r="KU194" s="26"/>
      <c r="KV194" s="26"/>
      <c r="KW194" s="26"/>
      <c r="KX194" s="26"/>
      <c r="KY194" s="26"/>
      <c r="KZ194" s="26"/>
      <c r="LA194" s="26"/>
      <c r="LB194" s="26"/>
      <c r="LC194" s="26"/>
      <c r="LD194" s="26"/>
      <c r="LE194" s="26"/>
      <c r="LF194" s="26"/>
      <c r="LG194" s="26"/>
      <c r="LH194" s="26"/>
      <c r="LI194" s="26"/>
      <c r="LJ194" s="26"/>
      <c r="LK194" s="26"/>
      <c r="LL194" s="26"/>
      <c r="LM194" s="26"/>
      <c r="LN194" s="26"/>
      <c r="LO194" s="26"/>
      <c r="LP194" s="26"/>
      <c r="LQ194" s="26"/>
      <c r="LR194" s="26"/>
      <c r="LS194" s="26"/>
      <c r="LT194" s="26"/>
      <c r="LU194" s="26"/>
      <c r="LV194" s="26"/>
      <c r="LW194" s="26"/>
      <c r="LX194" s="26"/>
      <c r="LY194" s="26"/>
      <c r="LZ194" s="26"/>
      <c r="MA194" s="26"/>
      <c r="MB194" s="26"/>
      <c r="MC194" s="26"/>
      <c r="MD194" s="26"/>
      <c r="ME194" s="26"/>
      <c r="MF194" s="26"/>
      <c r="MG194" s="26"/>
      <c r="MH194" s="26"/>
      <c r="MI194" s="26"/>
      <c r="MJ194" s="26"/>
      <c r="MK194" s="26"/>
      <c r="ML194" s="26"/>
      <c r="MM194" s="26"/>
      <c r="MN194" s="26"/>
      <c r="MO194" s="26"/>
      <c r="MP194" s="26"/>
      <c r="MQ194" s="26"/>
      <c r="MR194" s="26"/>
      <c r="MS194" s="26"/>
      <c r="MT194" s="26"/>
      <c r="MU194" s="26"/>
      <c r="MV194" s="26"/>
      <c r="MW194" s="26"/>
      <c r="MX194" s="26"/>
      <c r="MY194" s="26"/>
      <c r="MZ194" s="26"/>
      <c r="NA194" s="26"/>
      <c r="NB194" s="26"/>
      <c r="NC194" s="26"/>
      <c r="ND194" s="26"/>
      <c r="NE194" s="26"/>
      <c r="NF194" s="26"/>
      <c r="NG194" s="26"/>
      <c r="NH194" s="26"/>
      <c r="NI194" s="26"/>
      <c r="NJ194" s="26"/>
      <c r="NK194" s="26"/>
      <c r="NL194" s="26"/>
      <c r="NM194" s="26"/>
      <c r="NN194" s="26"/>
      <c r="NO194" s="26"/>
      <c r="NP194" s="26"/>
      <c r="NQ194" s="26"/>
      <c r="NR194" s="26"/>
      <c r="NS194" s="26"/>
      <c r="NT194" s="26"/>
      <c r="NU194" s="26"/>
      <c r="NV194" s="26"/>
      <c r="NW194" s="26"/>
      <c r="NX194" s="26"/>
      <c r="NY194" s="26"/>
      <c r="NZ194" s="26"/>
      <c r="OA194" s="26"/>
      <c r="OB194" s="26"/>
      <c r="OC194" s="26"/>
      <c r="OD194" s="26"/>
      <c r="OE194" s="26"/>
      <c r="OF194" s="26"/>
      <c r="OG194" s="26"/>
      <c r="OH194" s="26"/>
      <c r="OI194" s="26"/>
      <c r="OJ194" s="26"/>
      <c r="OK194" s="26"/>
      <c r="OL194" s="26"/>
      <c r="OM194" s="26"/>
      <c r="ON194" s="26"/>
      <c r="OO194" s="26"/>
      <c r="OP194" s="26"/>
      <c r="OQ194" s="26"/>
      <c r="OR194" s="26"/>
      <c r="OS194" s="26"/>
      <c r="OT194" s="26"/>
      <c r="OU194" s="26"/>
      <c r="OV194" s="26"/>
      <c r="OW194" s="26"/>
      <c r="OX194" s="26"/>
      <c r="OY194" s="26"/>
      <c r="OZ194" s="26"/>
      <c r="PA194" s="26"/>
      <c r="PB194" s="26"/>
      <c r="PC194" s="26"/>
      <c r="PD194" s="26"/>
      <c r="PE194" s="26"/>
      <c r="PF194" s="26"/>
      <c r="PG194" s="26"/>
      <c r="PH194" s="26"/>
      <c r="PI194" s="26"/>
      <c r="PJ194" s="26"/>
      <c r="PK194" s="26"/>
      <c r="PL194" s="26"/>
      <c r="PM194" s="26"/>
      <c r="PN194" s="26"/>
      <c r="PO194" s="26"/>
      <c r="PP194" s="26"/>
      <c r="PQ194" s="26"/>
      <c r="PR194" s="26"/>
      <c r="PS194" s="26"/>
      <c r="PT194" s="26"/>
      <c r="PU194" s="26"/>
      <c r="PV194" s="26"/>
      <c r="PW194" s="26"/>
      <c r="PX194" s="26"/>
      <c r="PY194" s="26"/>
      <c r="PZ194" s="26"/>
      <c r="QA194" s="26"/>
      <c r="QB194" s="26"/>
      <c r="QC194" s="26"/>
      <c r="QD194" s="26"/>
      <c r="QE194" s="26"/>
      <c r="QF194" s="26"/>
      <c r="QG194" s="26"/>
      <c r="QH194" s="26"/>
      <c r="QI194" s="26"/>
      <c r="QJ194" s="26"/>
      <c r="QK194" s="26"/>
      <c r="QL194" s="26"/>
      <c r="QM194" s="26"/>
      <c r="QN194" s="26"/>
      <c r="QO194" s="26"/>
      <c r="QP194" s="26"/>
      <c r="QQ194" s="26"/>
      <c r="QR194" s="26"/>
      <c r="QS194" s="26"/>
      <c r="QT194" s="26"/>
      <c r="QU194" s="26"/>
      <c r="QV194" s="26"/>
      <c r="QW194" s="26"/>
      <c r="QX194" s="26"/>
      <c r="QY194" s="26"/>
      <c r="QZ194" s="26"/>
      <c r="RA194" s="26"/>
      <c r="RB194" s="26"/>
      <c r="RC194" s="26"/>
      <c r="RD194" s="26"/>
      <c r="RE194" s="26"/>
      <c r="RF194" s="26"/>
      <c r="RG194" s="26"/>
      <c r="RH194" s="26"/>
      <c r="RI194" s="26"/>
      <c r="RJ194" s="26"/>
      <c r="RK194" s="26"/>
      <c r="RL194" s="26"/>
      <c r="RM194" s="26"/>
      <c r="RN194" s="26"/>
      <c r="RO194" s="26"/>
      <c r="RP194" s="26"/>
      <c r="RQ194" s="26"/>
      <c r="RR194" s="26"/>
      <c r="RS194" s="26"/>
      <c r="RT194" s="26"/>
      <c r="RU194" s="26"/>
      <c r="RV194" s="26"/>
      <c r="RW194" s="26"/>
      <c r="RX194" s="26"/>
      <c r="RY194" s="26"/>
      <c r="RZ194" s="26"/>
      <c r="SA194" s="26"/>
      <c r="SB194" s="26"/>
      <c r="SC194" s="26"/>
      <c r="SD194" s="26"/>
      <c r="SE194" s="26"/>
      <c r="SF194" s="26"/>
      <c r="SG194" s="26"/>
      <c r="SH194" s="26"/>
      <c r="SI194" s="26"/>
      <c r="SJ194" s="26"/>
      <c r="SK194" s="26"/>
      <c r="SL194" s="26"/>
      <c r="SM194" s="26"/>
      <c r="SN194" s="26"/>
      <c r="SO194" s="26"/>
      <c r="SP194" s="26"/>
      <c r="SQ194" s="26"/>
      <c r="SR194" s="26"/>
      <c r="SS194" s="26"/>
      <c r="ST194" s="26"/>
      <c r="SU194" s="26"/>
      <c r="SV194" s="26"/>
      <c r="SW194" s="26"/>
      <c r="SX194" s="26"/>
      <c r="SY194" s="26"/>
      <c r="SZ194" s="26"/>
      <c r="TA194" s="26"/>
      <c r="TB194" s="26"/>
      <c r="TC194" s="26"/>
      <c r="TD194" s="26"/>
      <c r="TE194" s="26"/>
      <c r="TF194" s="26"/>
      <c r="TG194" s="26"/>
      <c r="TH194" s="26"/>
      <c r="TI194" s="26"/>
      <c r="TJ194" s="26"/>
      <c r="TK194" s="26"/>
      <c r="TL194" s="26"/>
      <c r="TM194" s="26"/>
      <c r="TN194" s="26"/>
      <c r="TO194" s="26"/>
      <c r="TP194" s="26"/>
      <c r="TQ194" s="26"/>
      <c r="TR194" s="26"/>
      <c r="TS194" s="26"/>
      <c r="TT194" s="26"/>
      <c r="TU194" s="26"/>
      <c r="TV194" s="26"/>
      <c r="TW194" s="26"/>
      <c r="TX194" s="26"/>
      <c r="TY194" s="26"/>
      <c r="TZ194" s="26"/>
      <c r="UA194" s="26"/>
      <c r="UB194" s="26"/>
      <c r="UC194" s="26"/>
      <c r="UD194" s="26"/>
      <c r="UE194" s="26"/>
      <c r="UF194" s="26"/>
      <c r="UG194" s="26"/>
      <c r="UH194" s="26"/>
      <c r="UI194" s="26"/>
      <c r="UJ194" s="26"/>
      <c r="UK194" s="26"/>
      <c r="UL194" s="26"/>
      <c r="UM194" s="26"/>
      <c r="UN194" s="26"/>
      <c r="UO194" s="26"/>
      <c r="UP194" s="26"/>
      <c r="UQ194" s="26"/>
      <c r="UR194" s="26"/>
      <c r="US194" s="26"/>
      <c r="UT194" s="26"/>
      <c r="UU194" s="26"/>
      <c r="UV194" s="26"/>
      <c r="UW194" s="26"/>
      <c r="UX194" s="26"/>
      <c r="UY194" s="26"/>
      <c r="UZ194" s="26"/>
      <c r="VA194" s="26"/>
      <c r="VB194" s="26"/>
      <c r="VC194" s="26"/>
      <c r="VD194" s="26"/>
      <c r="VE194" s="26"/>
      <c r="VF194" s="26"/>
      <c r="VG194" s="26"/>
      <c r="VH194" s="26"/>
      <c r="VI194" s="26"/>
      <c r="VJ194" s="26"/>
      <c r="VK194" s="26"/>
      <c r="VL194" s="26"/>
      <c r="VM194" s="26"/>
      <c r="VN194" s="26"/>
      <c r="VO194" s="26"/>
      <c r="VP194" s="26"/>
      <c r="VQ194" s="26"/>
      <c r="VR194" s="26"/>
      <c r="VS194" s="26"/>
      <c r="VT194" s="26"/>
      <c r="VU194" s="26"/>
      <c r="VV194" s="26"/>
      <c r="VW194" s="26"/>
      <c r="VX194" s="26"/>
      <c r="VY194" s="26"/>
      <c r="VZ194" s="26"/>
      <c r="WA194" s="26"/>
      <c r="WB194" s="26"/>
      <c r="WC194" s="26"/>
      <c r="WD194" s="26"/>
      <c r="WE194" s="26"/>
      <c r="WF194" s="26"/>
      <c r="WG194" s="26"/>
      <c r="WH194" s="26"/>
      <c r="WI194" s="26"/>
      <c r="WJ194" s="26"/>
      <c r="WK194" s="26"/>
      <c r="WL194" s="26"/>
      <c r="WM194" s="26"/>
      <c r="WN194" s="26"/>
      <c r="WO194" s="26"/>
      <c r="WP194" s="26"/>
      <c r="WQ194" s="26"/>
      <c r="WR194" s="26"/>
      <c r="WS194" s="26"/>
      <c r="WT194" s="26"/>
      <c r="WU194" s="26"/>
      <c r="WV194" s="26"/>
      <c r="WW194" s="26"/>
      <c r="WX194" s="26"/>
      <c r="WY194" s="26"/>
      <c r="WZ194" s="26"/>
      <c r="XA194" s="26"/>
      <c r="XB194" s="26"/>
      <c r="XC194" s="26"/>
      <c r="XD194" s="26"/>
      <c r="XE194" s="26"/>
      <c r="XF194" s="26"/>
      <c r="XG194" s="26"/>
      <c r="XH194" s="26"/>
      <c r="XI194" s="26"/>
      <c r="XJ194" s="26"/>
      <c r="XK194" s="26"/>
      <c r="XL194" s="26"/>
      <c r="XM194" s="26"/>
      <c r="XN194" s="26"/>
      <c r="XO194" s="26"/>
      <c r="XP194" s="26"/>
      <c r="XQ194" s="26"/>
      <c r="XR194" s="26"/>
      <c r="XS194" s="26"/>
      <c r="XT194" s="26"/>
      <c r="XU194" s="26"/>
      <c r="XV194" s="26"/>
      <c r="XW194" s="26"/>
      <c r="XX194" s="26"/>
      <c r="XY194" s="26"/>
      <c r="XZ194" s="26"/>
      <c r="YA194" s="26"/>
      <c r="YB194" s="26"/>
      <c r="YC194" s="26"/>
      <c r="YD194" s="26"/>
      <c r="YE194" s="26"/>
      <c r="YF194" s="26"/>
      <c r="YG194" s="26"/>
      <c r="YH194" s="26"/>
      <c r="YI194" s="26"/>
      <c r="YJ194" s="26"/>
      <c r="YK194" s="26"/>
      <c r="YL194" s="26"/>
      <c r="YM194" s="26"/>
      <c r="YN194" s="26"/>
      <c r="YO194" s="26"/>
      <c r="YP194" s="26"/>
      <c r="YQ194" s="26"/>
      <c r="YR194" s="26"/>
      <c r="YS194" s="26"/>
      <c r="YT194" s="26"/>
      <c r="YU194" s="26"/>
      <c r="YV194" s="26"/>
      <c r="YW194" s="26"/>
      <c r="YX194" s="26"/>
      <c r="YY194" s="26"/>
      <c r="YZ194" s="26"/>
      <c r="ZA194" s="26"/>
      <c r="ZB194" s="26"/>
      <c r="ZC194" s="26"/>
      <c r="ZD194" s="26"/>
      <c r="ZE194" s="26"/>
      <c r="ZF194" s="26"/>
      <c r="ZG194" s="26"/>
      <c r="ZH194" s="26"/>
      <c r="ZI194" s="26"/>
      <c r="ZJ194" s="26"/>
      <c r="ZK194" s="26"/>
      <c r="ZL194" s="26"/>
      <c r="ZM194" s="26"/>
      <c r="ZN194" s="26"/>
      <c r="ZO194" s="26"/>
      <c r="ZP194" s="26"/>
      <c r="ZQ194" s="26"/>
      <c r="ZR194" s="26"/>
      <c r="ZS194" s="26"/>
      <c r="ZT194" s="26"/>
      <c r="ZU194" s="26"/>
      <c r="ZV194" s="26"/>
      <c r="ZW194" s="26"/>
      <c r="ZX194" s="26"/>
      <c r="ZY194" s="26"/>
      <c r="ZZ194" s="26"/>
      <c r="AAA194" s="26"/>
      <c r="AAB194" s="26"/>
      <c r="AAC194" s="26"/>
      <c r="AAD194" s="26"/>
      <c r="AAE194" s="26"/>
      <c r="AAF194" s="26"/>
      <c r="AAG194" s="26"/>
      <c r="AAH194" s="26"/>
      <c r="AAI194" s="26"/>
      <c r="AAJ194" s="26"/>
      <c r="AAK194" s="26"/>
      <c r="AAL194" s="26"/>
      <c r="AAM194" s="26"/>
      <c r="AAN194" s="26"/>
      <c r="AAO194" s="26"/>
      <c r="AAP194" s="26"/>
      <c r="AAQ194" s="26"/>
      <c r="AAR194" s="26"/>
      <c r="AAS194" s="26"/>
      <c r="AAT194" s="26"/>
      <c r="AAU194" s="26"/>
      <c r="AAV194" s="26"/>
      <c r="AAW194" s="26"/>
      <c r="AAX194" s="26"/>
      <c r="AAY194" s="26"/>
      <c r="AAZ194" s="26"/>
      <c r="ABA194" s="26"/>
      <c r="ABB194" s="26"/>
      <c r="ABC194" s="26"/>
      <c r="ABD194" s="26"/>
      <c r="ABE194" s="26"/>
      <c r="ABF194" s="26"/>
      <c r="ABG194" s="26"/>
      <c r="ABH194" s="26"/>
      <c r="ABI194" s="26"/>
      <c r="ABJ194" s="26"/>
      <c r="ABK194" s="26"/>
      <c r="ABL194" s="26"/>
      <c r="ABM194" s="26"/>
      <c r="ABN194" s="26"/>
      <c r="ABO194" s="26"/>
      <c r="ABP194" s="26"/>
      <c r="ABQ194" s="26"/>
      <c r="ABR194" s="26"/>
      <c r="ABS194" s="26"/>
      <c r="ABT194" s="26"/>
      <c r="ABU194" s="26"/>
      <c r="ABV194" s="26"/>
      <c r="ABW194" s="26"/>
      <c r="ABX194" s="26"/>
      <c r="ABY194" s="26"/>
      <c r="ABZ194" s="26"/>
      <c r="ACA194" s="26"/>
      <c r="ACB194" s="26"/>
      <c r="ACC194" s="26"/>
      <c r="ACD194" s="26"/>
      <c r="ACE194" s="26"/>
      <c r="ACF194" s="26"/>
      <c r="ACG194" s="26"/>
      <c r="ACH194" s="26"/>
      <c r="ACI194" s="26"/>
      <c r="ACJ194" s="26"/>
      <c r="ACK194" s="26"/>
      <c r="ACL194" s="26"/>
      <c r="ACM194" s="26"/>
      <c r="ACN194" s="26"/>
      <c r="ACO194" s="26"/>
      <c r="ACP194" s="26"/>
      <c r="ACQ194" s="26"/>
      <c r="ACR194" s="26"/>
      <c r="ACS194" s="26"/>
      <c r="ACT194" s="26"/>
      <c r="ACU194" s="26"/>
      <c r="ACV194" s="26"/>
      <c r="ACW194" s="26"/>
      <c r="ACX194" s="26"/>
      <c r="ACY194" s="26"/>
      <c r="ACZ194" s="26"/>
      <c r="ADA194" s="26"/>
      <c r="ADB194" s="26"/>
      <c r="ADC194" s="26"/>
      <c r="ADD194" s="26"/>
      <c r="ADE194" s="26"/>
      <c r="ADF194" s="26"/>
      <c r="ADG194" s="26"/>
      <c r="ADH194" s="26"/>
      <c r="ADI194" s="26"/>
      <c r="ADJ194" s="26"/>
      <c r="ADK194" s="26"/>
      <c r="ADL194" s="26"/>
      <c r="ADM194" s="26"/>
      <c r="ADN194" s="26"/>
      <c r="ADO194" s="26"/>
      <c r="ADP194" s="26"/>
      <c r="ADQ194" s="26"/>
      <c r="ADR194" s="26"/>
      <c r="ADS194" s="26"/>
      <c r="ADT194" s="26"/>
      <c r="ADU194" s="26"/>
      <c r="ADV194" s="26"/>
      <c r="ADW194" s="26"/>
      <c r="ADX194" s="26"/>
      <c r="ADY194" s="26"/>
      <c r="ADZ194" s="26"/>
      <c r="AEA194" s="26"/>
      <c r="AEB194" s="26"/>
      <c r="AEC194" s="26"/>
      <c r="AED194" s="26"/>
      <c r="AEE194" s="26"/>
      <c r="AEF194" s="26"/>
      <c r="AEG194" s="26"/>
      <c r="AEH194" s="26"/>
      <c r="AEI194" s="26"/>
      <c r="AEJ194" s="26"/>
      <c r="AEK194" s="26"/>
      <c r="AEL194" s="26"/>
      <c r="AEM194" s="26"/>
      <c r="AEN194" s="26"/>
      <c r="AEO194" s="26"/>
      <c r="AEP194" s="26"/>
      <c r="AEQ194" s="26"/>
      <c r="AER194" s="26"/>
      <c r="AES194" s="26"/>
      <c r="AET194" s="26"/>
      <c r="AEU194" s="26"/>
      <c r="AEV194" s="26"/>
      <c r="AEW194" s="26"/>
      <c r="AEX194" s="26"/>
      <c r="AEY194" s="26"/>
      <c r="AEZ194" s="26"/>
      <c r="AFA194" s="26"/>
      <c r="AFB194" s="26"/>
      <c r="AFC194" s="26"/>
      <c r="AFD194" s="26"/>
      <c r="AFE194" s="26"/>
      <c r="AFF194" s="26"/>
      <c r="AFG194" s="26"/>
      <c r="AFH194" s="26"/>
      <c r="AFI194" s="26"/>
      <c r="AFJ194" s="26"/>
      <c r="AFK194" s="26"/>
      <c r="AFL194" s="26"/>
      <c r="AFM194" s="26"/>
      <c r="AFN194" s="26"/>
      <c r="AFO194" s="26"/>
      <c r="AFP194" s="26"/>
      <c r="AFQ194" s="26"/>
      <c r="AFR194" s="26"/>
      <c r="AFS194" s="26"/>
      <c r="AFT194" s="26"/>
      <c r="AFU194" s="26"/>
      <c r="AFV194" s="26"/>
      <c r="AFW194" s="26"/>
      <c r="AFX194" s="26"/>
      <c r="AFY194" s="26"/>
      <c r="AFZ194" s="26"/>
      <c r="AGA194" s="26"/>
      <c r="AGB194" s="26"/>
      <c r="AGC194" s="26"/>
      <c r="AGD194" s="26"/>
      <c r="AGE194" s="26"/>
      <c r="AGF194" s="26"/>
      <c r="AGG194" s="26"/>
      <c r="AGH194" s="26"/>
      <c r="AGI194" s="26"/>
      <c r="AGJ194" s="26"/>
      <c r="AGK194" s="26"/>
      <c r="AGL194" s="26"/>
      <c r="AGM194" s="26"/>
      <c r="AGN194" s="26"/>
      <c r="AGO194" s="26"/>
      <c r="AGP194" s="26"/>
      <c r="AGQ194" s="26"/>
      <c r="AGR194" s="26"/>
      <c r="AGS194" s="26"/>
      <c r="AGT194" s="26"/>
      <c r="AGU194" s="26"/>
      <c r="AGV194" s="26"/>
      <c r="AGW194" s="26"/>
      <c r="AGX194" s="26"/>
      <c r="AGY194" s="26"/>
      <c r="AGZ194" s="26"/>
      <c r="AHA194" s="26"/>
      <c r="AHB194" s="26"/>
      <c r="AHC194" s="26"/>
      <c r="AHD194" s="26"/>
      <c r="AHE194" s="26"/>
      <c r="AHF194" s="26"/>
      <c r="AHG194" s="26"/>
      <c r="AHH194" s="26"/>
      <c r="AHI194" s="26"/>
      <c r="AHJ194" s="26"/>
      <c r="AHK194" s="26"/>
      <c r="AHL194" s="26"/>
      <c r="AHM194" s="26"/>
      <c r="AHN194" s="26"/>
      <c r="AHO194" s="26"/>
      <c r="AHP194" s="26"/>
      <c r="AHQ194" s="26"/>
      <c r="AHR194" s="26"/>
      <c r="AHS194" s="26"/>
      <c r="AHT194" s="26"/>
      <c r="AHU194" s="26"/>
      <c r="AHV194" s="26"/>
      <c r="AHW194" s="26"/>
      <c r="AHX194" s="26"/>
      <c r="AHY194" s="26"/>
      <c r="AHZ194" s="26"/>
      <c r="AIA194" s="26"/>
      <c r="AIB194" s="26"/>
      <c r="AIC194" s="26"/>
      <c r="AID194" s="26"/>
      <c r="AIE194" s="26"/>
      <c r="AIF194" s="26"/>
      <c r="AIG194" s="26"/>
      <c r="AIH194" s="26"/>
      <c r="AII194" s="26"/>
      <c r="AIJ194" s="26"/>
      <c r="AIK194" s="26"/>
      <c r="AIL194" s="26"/>
      <c r="AIM194" s="26"/>
      <c r="AIN194" s="26"/>
      <c r="AIO194" s="26"/>
      <c r="AIP194" s="26"/>
      <c r="AIQ194" s="26"/>
      <c r="AIR194" s="26"/>
      <c r="AIS194" s="26"/>
      <c r="AIT194" s="26"/>
      <c r="AIU194" s="26"/>
      <c r="AIV194" s="26"/>
      <c r="AIW194" s="26"/>
      <c r="AIX194" s="26"/>
      <c r="AIY194" s="26"/>
      <c r="AIZ194" s="26"/>
      <c r="AJA194" s="26"/>
      <c r="AJB194" s="26"/>
      <c r="AJC194" s="26"/>
      <c r="AJD194" s="26"/>
      <c r="AJE194" s="26"/>
      <c r="AJF194" s="26"/>
      <c r="AJG194" s="26"/>
      <c r="AJH194" s="26"/>
      <c r="AJI194" s="26"/>
      <c r="AJJ194" s="26"/>
      <c r="AJK194" s="26"/>
      <c r="AJL194" s="26"/>
      <c r="AJM194" s="26"/>
      <c r="AJN194" s="26"/>
      <c r="AJO194" s="26"/>
      <c r="AJP194" s="26"/>
      <c r="AJQ194" s="26"/>
      <c r="AJR194" s="26"/>
      <c r="AJS194" s="26"/>
      <c r="AJT194" s="26"/>
      <c r="AJU194" s="26"/>
      <c r="AJV194" s="26"/>
      <c r="AJW194" s="26"/>
      <c r="AJX194" s="26"/>
      <c r="AJY194" s="26"/>
      <c r="AJZ194" s="26"/>
      <c r="AKA194" s="26"/>
      <c r="AKB194" s="26"/>
      <c r="AKC194" s="26"/>
      <c r="AKD194" s="26"/>
      <c r="AKE194" s="26"/>
      <c r="AKF194" s="26"/>
      <c r="AKG194" s="26"/>
      <c r="AKH194" s="26"/>
      <c r="AKI194" s="26"/>
      <c r="AKJ194" s="26"/>
      <c r="AKK194" s="26"/>
      <c r="AKL194" s="26"/>
      <c r="AKM194" s="26"/>
      <c r="AKN194" s="26"/>
      <c r="AKO194" s="26"/>
      <c r="AKP194" s="26"/>
      <c r="AKQ194" s="26"/>
      <c r="AKR194" s="26"/>
      <c r="AKS194" s="26"/>
      <c r="AKT194" s="26"/>
      <c r="AKU194" s="26"/>
      <c r="AKV194" s="26"/>
      <c r="AKW194" s="26"/>
      <c r="AKX194" s="26"/>
      <c r="AKY194" s="26"/>
      <c r="AKZ194" s="26"/>
      <c r="ALA194" s="26"/>
      <c r="ALB194" s="26"/>
      <c r="ALC194" s="26"/>
      <c r="ALD194" s="26"/>
      <c r="ALE194" s="26"/>
      <c r="ALF194" s="26"/>
      <c r="ALG194" s="26"/>
      <c r="ALH194" s="26"/>
      <c r="ALI194" s="26"/>
      <c r="ALJ194" s="26"/>
      <c r="ALK194" s="26"/>
      <c r="ALL194" s="26"/>
      <c r="ALM194" s="26"/>
      <c r="ALN194" s="26"/>
      <c r="ALO194" s="26"/>
      <c r="ALP194" s="26"/>
      <c r="ALQ194" s="26"/>
      <c r="ALR194" s="26"/>
      <c r="ALS194" s="26"/>
      <c r="ALT194" s="26"/>
      <c r="ALU194" s="26"/>
      <c r="ALV194" s="26"/>
      <c r="ALW194" s="26"/>
      <c r="ALX194" s="26"/>
      <c r="ALY194" s="26"/>
      <c r="ALZ194" s="26"/>
      <c r="AMA194" s="26"/>
      <c r="AMB194" s="26"/>
      <c r="AMC194" s="26"/>
      <c r="AMD194" s="26"/>
      <c r="AME194" s="26"/>
      <c r="AMF194" s="26"/>
      <c r="AMG194" s="26"/>
      <c r="AMH194" s="26"/>
      <c r="AMI194" s="26"/>
      <c r="AMJ194" s="26"/>
    </row>
    <row r="195" spans="1:1024" hidden="1">
      <c r="A195" s="27">
        <v>1130182</v>
      </c>
      <c r="B195" s="83" t="s">
        <v>278</v>
      </c>
      <c r="C195" s="27">
        <v>40</v>
      </c>
      <c r="D195" s="41">
        <v>1</v>
      </c>
      <c r="E195" s="44">
        <v>1</v>
      </c>
      <c r="F195" s="43" t="s">
        <v>47</v>
      </c>
      <c r="G195" s="84" t="s">
        <v>279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  <c r="IV195" s="26"/>
      <c r="IW195" s="26"/>
      <c r="IX195" s="26"/>
      <c r="IY195" s="26"/>
      <c r="IZ195" s="26"/>
      <c r="JA195" s="26"/>
      <c r="JB195" s="26"/>
      <c r="JC195" s="26"/>
      <c r="JD195" s="26"/>
      <c r="JE195" s="26"/>
      <c r="JF195" s="26"/>
      <c r="JG195" s="26"/>
      <c r="JH195" s="26"/>
      <c r="JI195" s="26"/>
      <c r="JJ195" s="26"/>
      <c r="JK195" s="26"/>
      <c r="JL195" s="26"/>
      <c r="JM195" s="26"/>
      <c r="JN195" s="26"/>
      <c r="JO195" s="26"/>
      <c r="JP195" s="26"/>
      <c r="JQ195" s="26"/>
      <c r="JR195" s="26"/>
      <c r="JS195" s="26"/>
      <c r="JT195" s="26"/>
      <c r="JU195" s="26"/>
      <c r="JV195" s="26"/>
      <c r="JW195" s="26"/>
      <c r="JX195" s="26"/>
      <c r="JY195" s="26"/>
      <c r="JZ195" s="26"/>
      <c r="KA195" s="26"/>
      <c r="KB195" s="26"/>
      <c r="KC195" s="26"/>
      <c r="KD195" s="26"/>
      <c r="KE195" s="26"/>
      <c r="KF195" s="26"/>
      <c r="KG195" s="26"/>
      <c r="KH195" s="26"/>
      <c r="KI195" s="26"/>
      <c r="KJ195" s="26"/>
      <c r="KK195" s="26"/>
      <c r="KL195" s="26"/>
      <c r="KM195" s="26"/>
      <c r="KN195" s="26"/>
      <c r="KO195" s="26"/>
      <c r="KP195" s="26"/>
      <c r="KQ195" s="26"/>
      <c r="KR195" s="26"/>
      <c r="KS195" s="26"/>
      <c r="KT195" s="26"/>
      <c r="KU195" s="26"/>
      <c r="KV195" s="26"/>
      <c r="KW195" s="26"/>
      <c r="KX195" s="26"/>
      <c r="KY195" s="26"/>
      <c r="KZ195" s="26"/>
      <c r="LA195" s="26"/>
      <c r="LB195" s="26"/>
      <c r="LC195" s="26"/>
      <c r="LD195" s="26"/>
      <c r="LE195" s="26"/>
      <c r="LF195" s="26"/>
      <c r="LG195" s="26"/>
      <c r="LH195" s="26"/>
      <c r="LI195" s="26"/>
      <c r="LJ195" s="26"/>
      <c r="LK195" s="26"/>
      <c r="LL195" s="26"/>
      <c r="LM195" s="26"/>
      <c r="LN195" s="26"/>
      <c r="LO195" s="26"/>
      <c r="LP195" s="26"/>
      <c r="LQ195" s="26"/>
      <c r="LR195" s="26"/>
      <c r="LS195" s="26"/>
      <c r="LT195" s="26"/>
      <c r="LU195" s="26"/>
      <c r="LV195" s="26"/>
      <c r="LW195" s="26"/>
      <c r="LX195" s="26"/>
      <c r="LY195" s="26"/>
      <c r="LZ195" s="26"/>
      <c r="MA195" s="26"/>
      <c r="MB195" s="26"/>
      <c r="MC195" s="26"/>
      <c r="MD195" s="26"/>
      <c r="ME195" s="26"/>
      <c r="MF195" s="26"/>
      <c r="MG195" s="26"/>
      <c r="MH195" s="26"/>
      <c r="MI195" s="26"/>
      <c r="MJ195" s="26"/>
      <c r="MK195" s="26"/>
      <c r="ML195" s="26"/>
      <c r="MM195" s="26"/>
      <c r="MN195" s="26"/>
      <c r="MO195" s="26"/>
      <c r="MP195" s="26"/>
      <c r="MQ195" s="26"/>
      <c r="MR195" s="26"/>
      <c r="MS195" s="26"/>
      <c r="MT195" s="26"/>
      <c r="MU195" s="26"/>
      <c r="MV195" s="26"/>
      <c r="MW195" s="26"/>
      <c r="MX195" s="26"/>
      <c r="MY195" s="26"/>
      <c r="MZ195" s="26"/>
      <c r="NA195" s="26"/>
      <c r="NB195" s="26"/>
      <c r="NC195" s="26"/>
      <c r="ND195" s="26"/>
      <c r="NE195" s="26"/>
      <c r="NF195" s="26"/>
      <c r="NG195" s="26"/>
      <c r="NH195" s="26"/>
      <c r="NI195" s="26"/>
      <c r="NJ195" s="26"/>
      <c r="NK195" s="26"/>
      <c r="NL195" s="26"/>
      <c r="NM195" s="26"/>
      <c r="NN195" s="26"/>
      <c r="NO195" s="26"/>
      <c r="NP195" s="26"/>
      <c r="NQ195" s="26"/>
      <c r="NR195" s="26"/>
      <c r="NS195" s="26"/>
      <c r="NT195" s="26"/>
      <c r="NU195" s="26"/>
      <c r="NV195" s="26"/>
      <c r="NW195" s="26"/>
      <c r="NX195" s="26"/>
      <c r="NY195" s="26"/>
      <c r="NZ195" s="26"/>
      <c r="OA195" s="26"/>
      <c r="OB195" s="26"/>
      <c r="OC195" s="26"/>
      <c r="OD195" s="26"/>
      <c r="OE195" s="26"/>
      <c r="OF195" s="26"/>
      <c r="OG195" s="26"/>
      <c r="OH195" s="26"/>
      <c r="OI195" s="26"/>
      <c r="OJ195" s="26"/>
      <c r="OK195" s="26"/>
      <c r="OL195" s="26"/>
      <c r="OM195" s="26"/>
      <c r="ON195" s="26"/>
      <c r="OO195" s="26"/>
      <c r="OP195" s="26"/>
      <c r="OQ195" s="26"/>
      <c r="OR195" s="26"/>
      <c r="OS195" s="26"/>
      <c r="OT195" s="26"/>
      <c r="OU195" s="26"/>
      <c r="OV195" s="26"/>
      <c r="OW195" s="26"/>
      <c r="OX195" s="26"/>
      <c r="OY195" s="26"/>
      <c r="OZ195" s="26"/>
      <c r="PA195" s="26"/>
      <c r="PB195" s="26"/>
      <c r="PC195" s="26"/>
      <c r="PD195" s="26"/>
      <c r="PE195" s="26"/>
      <c r="PF195" s="26"/>
      <c r="PG195" s="26"/>
      <c r="PH195" s="26"/>
      <c r="PI195" s="26"/>
      <c r="PJ195" s="26"/>
      <c r="PK195" s="26"/>
      <c r="PL195" s="26"/>
      <c r="PM195" s="26"/>
      <c r="PN195" s="26"/>
      <c r="PO195" s="26"/>
      <c r="PP195" s="26"/>
      <c r="PQ195" s="26"/>
      <c r="PR195" s="26"/>
      <c r="PS195" s="26"/>
      <c r="PT195" s="26"/>
      <c r="PU195" s="26"/>
      <c r="PV195" s="26"/>
      <c r="PW195" s="26"/>
      <c r="PX195" s="26"/>
      <c r="PY195" s="26"/>
      <c r="PZ195" s="26"/>
      <c r="QA195" s="26"/>
      <c r="QB195" s="26"/>
      <c r="QC195" s="26"/>
      <c r="QD195" s="26"/>
      <c r="QE195" s="26"/>
      <c r="QF195" s="26"/>
      <c r="QG195" s="26"/>
      <c r="QH195" s="26"/>
      <c r="QI195" s="26"/>
      <c r="QJ195" s="26"/>
      <c r="QK195" s="26"/>
      <c r="QL195" s="26"/>
      <c r="QM195" s="26"/>
      <c r="QN195" s="26"/>
      <c r="QO195" s="26"/>
      <c r="QP195" s="26"/>
      <c r="QQ195" s="26"/>
      <c r="QR195" s="26"/>
      <c r="QS195" s="26"/>
      <c r="QT195" s="26"/>
      <c r="QU195" s="26"/>
      <c r="QV195" s="26"/>
      <c r="QW195" s="26"/>
      <c r="QX195" s="26"/>
      <c r="QY195" s="26"/>
      <c r="QZ195" s="26"/>
      <c r="RA195" s="26"/>
      <c r="RB195" s="26"/>
      <c r="RC195" s="26"/>
      <c r="RD195" s="26"/>
      <c r="RE195" s="26"/>
      <c r="RF195" s="26"/>
      <c r="RG195" s="26"/>
      <c r="RH195" s="26"/>
      <c r="RI195" s="26"/>
      <c r="RJ195" s="26"/>
      <c r="RK195" s="26"/>
      <c r="RL195" s="26"/>
      <c r="RM195" s="26"/>
      <c r="RN195" s="26"/>
      <c r="RO195" s="26"/>
      <c r="RP195" s="26"/>
      <c r="RQ195" s="26"/>
      <c r="RR195" s="26"/>
      <c r="RS195" s="26"/>
      <c r="RT195" s="26"/>
      <c r="RU195" s="26"/>
      <c r="RV195" s="26"/>
      <c r="RW195" s="26"/>
      <c r="RX195" s="26"/>
      <c r="RY195" s="26"/>
      <c r="RZ195" s="26"/>
      <c r="SA195" s="26"/>
      <c r="SB195" s="26"/>
      <c r="SC195" s="26"/>
      <c r="SD195" s="26"/>
      <c r="SE195" s="26"/>
      <c r="SF195" s="26"/>
      <c r="SG195" s="26"/>
      <c r="SH195" s="26"/>
      <c r="SI195" s="26"/>
      <c r="SJ195" s="26"/>
      <c r="SK195" s="26"/>
      <c r="SL195" s="26"/>
      <c r="SM195" s="26"/>
      <c r="SN195" s="26"/>
      <c r="SO195" s="26"/>
      <c r="SP195" s="26"/>
      <c r="SQ195" s="26"/>
      <c r="SR195" s="26"/>
      <c r="SS195" s="26"/>
      <c r="ST195" s="26"/>
      <c r="SU195" s="26"/>
      <c r="SV195" s="26"/>
      <c r="SW195" s="26"/>
      <c r="SX195" s="26"/>
      <c r="SY195" s="26"/>
      <c r="SZ195" s="26"/>
      <c r="TA195" s="26"/>
      <c r="TB195" s="26"/>
      <c r="TC195" s="26"/>
      <c r="TD195" s="26"/>
      <c r="TE195" s="26"/>
      <c r="TF195" s="26"/>
      <c r="TG195" s="26"/>
      <c r="TH195" s="26"/>
      <c r="TI195" s="26"/>
      <c r="TJ195" s="26"/>
      <c r="TK195" s="26"/>
      <c r="TL195" s="26"/>
      <c r="TM195" s="26"/>
      <c r="TN195" s="26"/>
      <c r="TO195" s="26"/>
      <c r="TP195" s="26"/>
      <c r="TQ195" s="26"/>
      <c r="TR195" s="26"/>
      <c r="TS195" s="26"/>
      <c r="TT195" s="26"/>
      <c r="TU195" s="26"/>
      <c r="TV195" s="26"/>
      <c r="TW195" s="26"/>
      <c r="TX195" s="26"/>
      <c r="TY195" s="26"/>
      <c r="TZ195" s="26"/>
      <c r="UA195" s="26"/>
      <c r="UB195" s="26"/>
      <c r="UC195" s="26"/>
      <c r="UD195" s="26"/>
      <c r="UE195" s="26"/>
      <c r="UF195" s="26"/>
      <c r="UG195" s="26"/>
      <c r="UH195" s="26"/>
      <c r="UI195" s="26"/>
      <c r="UJ195" s="26"/>
      <c r="UK195" s="26"/>
      <c r="UL195" s="26"/>
      <c r="UM195" s="26"/>
      <c r="UN195" s="26"/>
      <c r="UO195" s="26"/>
      <c r="UP195" s="26"/>
      <c r="UQ195" s="26"/>
      <c r="UR195" s="26"/>
      <c r="US195" s="26"/>
      <c r="UT195" s="26"/>
      <c r="UU195" s="26"/>
      <c r="UV195" s="26"/>
      <c r="UW195" s="26"/>
      <c r="UX195" s="26"/>
      <c r="UY195" s="26"/>
      <c r="UZ195" s="26"/>
      <c r="VA195" s="26"/>
      <c r="VB195" s="26"/>
      <c r="VC195" s="26"/>
      <c r="VD195" s="26"/>
      <c r="VE195" s="26"/>
      <c r="VF195" s="26"/>
      <c r="VG195" s="26"/>
      <c r="VH195" s="26"/>
      <c r="VI195" s="26"/>
      <c r="VJ195" s="26"/>
      <c r="VK195" s="26"/>
      <c r="VL195" s="26"/>
      <c r="VM195" s="26"/>
      <c r="VN195" s="26"/>
      <c r="VO195" s="26"/>
      <c r="VP195" s="26"/>
      <c r="VQ195" s="26"/>
      <c r="VR195" s="26"/>
      <c r="VS195" s="26"/>
      <c r="VT195" s="26"/>
      <c r="VU195" s="26"/>
      <c r="VV195" s="26"/>
      <c r="VW195" s="26"/>
      <c r="VX195" s="26"/>
      <c r="VY195" s="26"/>
      <c r="VZ195" s="26"/>
      <c r="WA195" s="26"/>
      <c r="WB195" s="26"/>
      <c r="WC195" s="26"/>
      <c r="WD195" s="26"/>
      <c r="WE195" s="26"/>
      <c r="WF195" s="26"/>
      <c r="WG195" s="26"/>
      <c r="WH195" s="26"/>
      <c r="WI195" s="26"/>
      <c r="WJ195" s="26"/>
      <c r="WK195" s="26"/>
      <c r="WL195" s="26"/>
      <c r="WM195" s="26"/>
      <c r="WN195" s="26"/>
      <c r="WO195" s="26"/>
      <c r="WP195" s="26"/>
      <c r="WQ195" s="26"/>
      <c r="WR195" s="26"/>
      <c r="WS195" s="26"/>
      <c r="WT195" s="26"/>
      <c r="WU195" s="26"/>
      <c r="WV195" s="26"/>
      <c r="WW195" s="26"/>
      <c r="WX195" s="26"/>
      <c r="WY195" s="26"/>
      <c r="WZ195" s="26"/>
      <c r="XA195" s="26"/>
      <c r="XB195" s="26"/>
      <c r="XC195" s="26"/>
      <c r="XD195" s="26"/>
      <c r="XE195" s="26"/>
      <c r="XF195" s="26"/>
      <c r="XG195" s="26"/>
      <c r="XH195" s="26"/>
      <c r="XI195" s="26"/>
      <c r="XJ195" s="26"/>
      <c r="XK195" s="26"/>
      <c r="XL195" s="26"/>
      <c r="XM195" s="26"/>
      <c r="XN195" s="26"/>
      <c r="XO195" s="26"/>
      <c r="XP195" s="26"/>
      <c r="XQ195" s="26"/>
      <c r="XR195" s="26"/>
      <c r="XS195" s="26"/>
      <c r="XT195" s="26"/>
      <c r="XU195" s="26"/>
      <c r="XV195" s="26"/>
      <c r="XW195" s="26"/>
      <c r="XX195" s="26"/>
      <c r="XY195" s="26"/>
      <c r="XZ195" s="26"/>
      <c r="YA195" s="26"/>
      <c r="YB195" s="26"/>
      <c r="YC195" s="26"/>
      <c r="YD195" s="26"/>
      <c r="YE195" s="26"/>
      <c r="YF195" s="26"/>
      <c r="YG195" s="26"/>
      <c r="YH195" s="26"/>
      <c r="YI195" s="26"/>
      <c r="YJ195" s="26"/>
      <c r="YK195" s="26"/>
      <c r="YL195" s="26"/>
      <c r="YM195" s="26"/>
      <c r="YN195" s="26"/>
      <c r="YO195" s="26"/>
      <c r="YP195" s="26"/>
      <c r="YQ195" s="26"/>
      <c r="YR195" s="26"/>
      <c r="YS195" s="26"/>
      <c r="YT195" s="26"/>
      <c r="YU195" s="26"/>
      <c r="YV195" s="26"/>
      <c r="YW195" s="26"/>
      <c r="YX195" s="26"/>
      <c r="YY195" s="26"/>
      <c r="YZ195" s="26"/>
      <c r="ZA195" s="26"/>
      <c r="ZB195" s="26"/>
      <c r="ZC195" s="26"/>
      <c r="ZD195" s="26"/>
      <c r="ZE195" s="26"/>
      <c r="ZF195" s="26"/>
      <c r="ZG195" s="26"/>
      <c r="ZH195" s="26"/>
      <c r="ZI195" s="26"/>
      <c r="ZJ195" s="26"/>
      <c r="ZK195" s="26"/>
      <c r="ZL195" s="26"/>
      <c r="ZM195" s="26"/>
      <c r="ZN195" s="26"/>
      <c r="ZO195" s="26"/>
      <c r="ZP195" s="26"/>
      <c r="ZQ195" s="26"/>
      <c r="ZR195" s="26"/>
      <c r="ZS195" s="26"/>
      <c r="ZT195" s="26"/>
      <c r="ZU195" s="26"/>
      <c r="ZV195" s="26"/>
      <c r="ZW195" s="26"/>
      <c r="ZX195" s="26"/>
      <c r="ZY195" s="26"/>
      <c r="ZZ195" s="26"/>
      <c r="AAA195" s="26"/>
      <c r="AAB195" s="26"/>
      <c r="AAC195" s="26"/>
      <c r="AAD195" s="26"/>
      <c r="AAE195" s="26"/>
      <c r="AAF195" s="26"/>
      <c r="AAG195" s="26"/>
      <c r="AAH195" s="26"/>
      <c r="AAI195" s="26"/>
      <c r="AAJ195" s="26"/>
      <c r="AAK195" s="26"/>
      <c r="AAL195" s="26"/>
      <c r="AAM195" s="26"/>
      <c r="AAN195" s="26"/>
      <c r="AAO195" s="26"/>
      <c r="AAP195" s="26"/>
      <c r="AAQ195" s="26"/>
      <c r="AAR195" s="26"/>
      <c r="AAS195" s="26"/>
      <c r="AAT195" s="26"/>
      <c r="AAU195" s="26"/>
      <c r="AAV195" s="26"/>
      <c r="AAW195" s="26"/>
      <c r="AAX195" s="26"/>
      <c r="AAY195" s="26"/>
      <c r="AAZ195" s="26"/>
      <c r="ABA195" s="26"/>
      <c r="ABB195" s="26"/>
      <c r="ABC195" s="26"/>
      <c r="ABD195" s="26"/>
      <c r="ABE195" s="26"/>
      <c r="ABF195" s="26"/>
      <c r="ABG195" s="26"/>
      <c r="ABH195" s="26"/>
      <c r="ABI195" s="26"/>
      <c r="ABJ195" s="26"/>
      <c r="ABK195" s="26"/>
      <c r="ABL195" s="26"/>
      <c r="ABM195" s="26"/>
      <c r="ABN195" s="26"/>
      <c r="ABO195" s="26"/>
      <c r="ABP195" s="26"/>
      <c r="ABQ195" s="26"/>
      <c r="ABR195" s="26"/>
      <c r="ABS195" s="26"/>
      <c r="ABT195" s="26"/>
      <c r="ABU195" s="26"/>
      <c r="ABV195" s="26"/>
      <c r="ABW195" s="26"/>
      <c r="ABX195" s="26"/>
      <c r="ABY195" s="26"/>
      <c r="ABZ195" s="26"/>
      <c r="ACA195" s="26"/>
      <c r="ACB195" s="26"/>
      <c r="ACC195" s="26"/>
      <c r="ACD195" s="26"/>
      <c r="ACE195" s="26"/>
      <c r="ACF195" s="26"/>
      <c r="ACG195" s="26"/>
      <c r="ACH195" s="26"/>
      <c r="ACI195" s="26"/>
      <c r="ACJ195" s="26"/>
      <c r="ACK195" s="26"/>
      <c r="ACL195" s="26"/>
      <c r="ACM195" s="26"/>
      <c r="ACN195" s="26"/>
      <c r="ACO195" s="26"/>
      <c r="ACP195" s="26"/>
      <c r="ACQ195" s="26"/>
      <c r="ACR195" s="26"/>
      <c r="ACS195" s="26"/>
      <c r="ACT195" s="26"/>
      <c r="ACU195" s="26"/>
      <c r="ACV195" s="26"/>
      <c r="ACW195" s="26"/>
      <c r="ACX195" s="26"/>
      <c r="ACY195" s="26"/>
      <c r="ACZ195" s="26"/>
      <c r="ADA195" s="26"/>
      <c r="ADB195" s="26"/>
      <c r="ADC195" s="26"/>
      <c r="ADD195" s="26"/>
      <c r="ADE195" s="26"/>
      <c r="ADF195" s="26"/>
      <c r="ADG195" s="26"/>
      <c r="ADH195" s="26"/>
      <c r="ADI195" s="26"/>
      <c r="ADJ195" s="26"/>
      <c r="ADK195" s="26"/>
      <c r="ADL195" s="26"/>
      <c r="ADM195" s="26"/>
      <c r="ADN195" s="26"/>
      <c r="ADO195" s="26"/>
      <c r="ADP195" s="26"/>
      <c r="ADQ195" s="26"/>
      <c r="ADR195" s="26"/>
      <c r="ADS195" s="26"/>
      <c r="ADT195" s="26"/>
      <c r="ADU195" s="26"/>
      <c r="ADV195" s="26"/>
      <c r="ADW195" s="26"/>
      <c r="ADX195" s="26"/>
      <c r="ADY195" s="26"/>
      <c r="ADZ195" s="26"/>
      <c r="AEA195" s="26"/>
      <c r="AEB195" s="26"/>
      <c r="AEC195" s="26"/>
      <c r="AED195" s="26"/>
      <c r="AEE195" s="26"/>
      <c r="AEF195" s="26"/>
      <c r="AEG195" s="26"/>
      <c r="AEH195" s="26"/>
      <c r="AEI195" s="26"/>
      <c r="AEJ195" s="26"/>
      <c r="AEK195" s="26"/>
      <c r="AEL195" s="26"/>
      <c r="AEM195" s="26"/>
      <c r="AEN195" s="26"/>
      <c r="AEO195" s="26"/>
      <c r="AEP195" s="26"/>
      <c r="AEQ195" s="26"/>
      <c r="AER195" s="26"/>
      <c r="AES195" s="26"/>
      <c r="AET195" s="26"/>
      <c r="AEU195" s="26"/>
      <c r="AEV195" s="26"/>
      <c r="AEW195" s="26"/>
      <c r="AEX195" s="26"/>
      <c r="AEY195" s="26"/>
      <c r="AEZ195" s="26"/>
      <c r="AFA195" s="26"/>
      <c r="AFB195" s="26"/>
      <c r="AFC195" s="26"/>
      <c r="AFD195" s="26"/>
      <c r="AFE195" s="26"/>
      <c r="AFF195" s="26"/>
      <c r="AFG195" s="26"/>
      <c r="AFH195" s="26"/>
      <c r="AFI195" s="26"/>
      <c r="AFJ195" s="26"/>
      <c r="AFK195" s="26"/>
      <c r="AFL195" s="26"/>
      <c r="AFM195" s="26"/>
      <c r="AFN195" s="26"/>
      <c r="AFO195" s="26"/>
      <c r="AFP195" s="26"/>
      <c r="AFQ195" s="26"/>
      <c r="AFR195" s="26"/>
      <c r="AFS195" s="26"/>
      <c r="AFT195" s="26"/>
      <c r="AFU195" s="26"/>
      <c r="AFV195" s="26"/>
      <c r="AFW195" s="26"/>
      <c r="AFX195" s="26"/>
      <c r="AFY195" s="26"/>
      <c r="AFZ195" s="26"/>
      <c r="AGA195" s="26"/>
      <c r="AGB195" s="26"/>
      <c r="AGC195" s="26"/>
      <c r="AGD195" s="26"/>
      <c r="AGE195" s="26"/>
      <c r="AGF195" s="26"/>
      <c r="AGG195" s="26"/>
      <c r="AGH195" s="26"/>
      <c r="AGI195" s="26"/>
      <c r="AGJ195" s="26"/>
      <c r="AGK195" s="26"/>
      <c r="AGL195" s="26"/>
      <c r="AGM195" s="26"/>
      <c r="AGN195" s="26"/>
      <c r="AGO195" s="26"/>
      <c r="AGP195" s="26"/>
      <c r="AGQ195" s="26"/>
      <c r="AGR195" s="26"/>
      <c r="AGS195" s="26"/>
      <c r="AGT195" s="26"/>
      <c r="AGU195" s="26"/>
      <c r="AGV195" s="26"/>
      <c r="AGW195" s="26"/>
      <c r="AGX195" s="26"/>
      <c r="AGY195" s="26"/>
      <c r="AGZ195" s="26"/>
      <c r="AHA195" s="26"/>
      <c r="AHB195" s="26"/>
      <c r="AHC195" s="26"/>
      <c r="AHD195" s="26"/>
      <c r="AHE195" s="26"/>
      <c r="AHF195" s="26"/>
      <c r="AHG195" s="26"/>
      <c r="AHH195" s="26"/>
      <c r="AHI195" s="26"/>
      <c r="AHJ195" s="26"/>
      <c r="AHK195" s="26"/>
      <c r="AHL195" s="26"/>
      <c r="AHM195" s="26"/>
      <c r="AHN195" s="26"/>
      <c r="AHO195" s="26"/>
      <c r="AHP195" s="26"/>
      <c r="AHQ195" s="26"/>
      <c r="AHR195" s="26"/>
      <c r="AHS195" s="26"/>
      <c r="AHT195" s="26"/>
      <c r="AHU195" s="26"/>
      <c r="AHV195" s="26"/>
      <c r="AHW195" s="26"/>
      <c r="AHX195" s="26"/>
      <c r="AHY195" s="26"/>
      <c r="AHZ195" s="26"/>
      <c r="AIA195" s="26"/>
      <c r="AIB195" s="26"/>
      <c r="AIC195" s="26"/>
      <c r="AID195" s="26"/>
      <c r="AIE195" s="26"/>
      <c r="AIF195" s="26"/>
      <c r="AIG195" s="26"/>
      <c r="AIH195" s="26"/>
      <c r="AII195" s="26"/>
      <c r="AIJ195" s="26"/>
      <c r="AIK195" s="26"/>
      <c r="AIL195" s="26"/>
      <c r="AIM195" s="26"/>
      <c r="AIN195" s="26"/>
      <c r="AIO195" s="26"/>
      <c r="AIP195" s="26"/>
      <c r="AIQ195" s="26"/>
      <c r="AIR195" s="26"/>
      <c r="AIS195" s="26"/>
      <c r="AIT195" s="26"/>
      <c r="AIU195" s="26"/>
      <c r="AIV195" s="26"/>
      <c r="AIW195" s="26"/>
      <c r="AIX195" s="26"/>
      <c r="AIY195" s="26"/>
      <c r="AIZ195" s="26"/>
      <c r="AJA195" s="26"/>
      <c r="AJB195" s="26"/>
      <c r="AJC195" s="26"/>
      <c r="AJD195" s="26"/>
      <c r="AJE195" s="26"/>
      <c r="AJF195" s="26"/>
      <c r="AJG195" s="26"/>
      <c r="AJH195" s="26"/>
      <c r="AJI195" s="26"/>
      <c r="AJJ195" s="26"/>
      <c r="AJK195" s="26"/>
      <c r="AJL195" s="26"/>
      <c r="AJM195" s="26"/>
      <c r="AJN195" s="26"/>
      <c r="AJO195" s="26"/>
      <c r="AJP195" s="26"/>
      <c r="AJQ195" s="26"/>
      <c r="AJR195" s="26"/>
      <c r="AJS195" s="26"/>
      <c r="AJT195" s="26"/>
      <c r="AJU195" s="26"/>
      <c r="AJV195" s="26"/>
      <c r="AJW195" s="26"/>
      <c r="AJX195" s="26"/>
      <c r="AJY195" s="26"/>
      <c r="AJZ195" s="26"/>
      <c r="AKA195" s="26"/>
      <c r="AKB195" s="26"/>
      <c r="AKC195" s="26"/>
      <c r="AKD195" s="26"/>
      <c r="AKE195" s="26"/>
      <c r="AKF195" s="26"/>
      <c r="AKG195" s="26"/>
      <c r="AKH195" s="26"/>
      <c r="AKI195" s="26"/>
      <c r="AKJ195" s="26"/>
      <c r="AKK195" s="26"/>
      <c r="AKL195" s="26"/>
      <c r="AKM195" s="26"/>
      <c r="AKN195" s="26"/>
      <c r="AKO195" s="26"/>
      <c r="AKP195" s="26"/>
      <c r="AKQ195" s="26"/>
      <c r="AKR195" s="26"/>
      <c r="AKS195" s="26"/>
      <c r="AKT195" s="26"/>
      <c r="AKU195" s="26"/>
      <c r="AKV195" s="26"/>
      <c r="AKW195" s="26"/>
      <c r="AKX195" s="26"/>
      <c r="AKY195" s="26"/>
      <c r="AKZ195" s="26"/>
      <c r="ALA195" s="26"/>
      <c r="ALB195" s="26"/>
      <c r="ALC195" s="26"/>
      <c r="ALD195" s="26"/>
      <c r="ALE195" s="26"/>
      <c r="ALF195" s="26"/>
      <c r="ALG195" s="26"/>
      <c r="ALH195" s="26"/>
      <c r="ALI195" s="26"/>
      <c r="ALJ195" s="26"/>
      <c r="ALK195" s="26"/>
      <c r="ALL195" s="26"/>
      <c r="ALM195" s="26"/>
      <c r="ALN195" s="26"/>
      <c r="ALO195" s="26"/>
      <c r="ALP195" s="26"/>
      <c r="ALQ195" s="26"/>
      <c r="ALR195" s="26"/>
      <c r="ALS195" s="26"/>
      <c r="ALT195" s="26"/>
      <c r="ALU195" s="26"/>
      <c r="ALV195" s="26"/>
      <c r="ALW195" s="26"/>
      <c r="ALX195" s="26"/>
      <c r="ALY195" s="26"/>
      <c r="ALZ195" s="26"/>
      <c r="AMA195" s="26"/>
      <c r="AMB195" s="26"/>
      <c r="AMC195" s="26"/>
      <c r="AMD195" s="26"/>
      <c r="AME195" s="26"/>
      <c r="AMF195" s="26"/>
      <c r="AMG195" s="26"/>
      <c r="AMH195" s="26"/>
      <c r="AMI195" s="26"/>
      <c r="AMJ195" s="26"/>
    </row>
    <row r="196" spans="1:1024" hidden="1">
      <c r="A196" s="27">
        <v>1130183</v>
      </c>
      <c r="B196" s="83" t="s">
        <v>303</v>
      </c>
      <c r="C196" s="27">
        <v>200</v>
      </c>
      <c r="D196" s="41">
        <v>5</v>
      </c>
      <c r="E196" s="44">
        <v>1</v>
      </c>
      <c r="F196" s="43" t="s">
        <v>47</v>
      </c>
      <c r="G196" s="84" t="s">
        <v>284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  <c r="IV196" s="26"/>
      <c r="IW196" s="26"/>
      <c r="IX196" s="26"/>
      <c r="IY196" s="26"/>
      <c r="IZ196" s="26"/>
      <c r="JA196" s="26"/>
      <c r="JB196" s="26"/>
      <c r="JC196" s="26"/>
      <c r="JD196" s="26"/>
      <c r="JE196" s="26"/>
      <c r="JF196" s="26"/>
      <c r="JG196" s="26"/>
      <c r="JH196" s="26"/>
      <c r="JI196" s="26"/>
      <c r="JJ196" s="26"/>
      <c r="JK196" s="26"/>
      <c r="JL196" s="26"/>
      <c r="JM196" s="26"/>
      <c r="JN196" s="26"/>
      <c r="JO196" s="26"/>
      <c r="JP196" s="26"/>
      <c r="JQ196" s="26"/>
      <c r="JR196" s="26"/>
      <c r="JS196" s="26"/>
      <c r="JT196" s="26"/>
      <c r="JU196" s="26"/>
      <c r="JV196" s="26"/>
      <c r="JW196" s="26"/>
      <c r="JX196" s="26"/>
      <c r="JY196" s="26"/>
      <c r="JZ196" s="26"/>
      <c r="KA196" s="26"/>
      <c r="KB196" s="26"/>
      <c r="KC196" s="26"/>
      <c r="KD196" s="26"/>
      <c r="KE196" s="26"/>
      <c r="KF196" s="26"/>
      <c r="KG196" s="26"/>
      <c r="KH196" s="26"/>
      <c r="KI196" s="26"/>
      <c r="KJ196" s="26"/>
      <c r="KK196" s="26"/>
      <c r="KL196" s="26"/>
      <c r="KM196" s="26"/>
      <c r="KN196" s="26"/>
      <c r="KO196" s="26"/>
      <c r="KP196" s="26"/>
      <c r="KQ196" s="26"/>
      <c r="KR196" s="26"/>
      <c r="KS196" s="26"/>
      <c r="KT196" s="26"/>
      <c r="KU196" s="26"/>
      <c r="KV196" s="26"/>
      <c r="KW196" s="26"/>
      <c r="KX196" s="26"/>
      <c r="KY196" s="26"/>
      <c r="KZ196" s="26"/>
      <c r="LA196" s="26"/>
      <c r="LB196" s="26"/>
      <c r="LC196" s="26"/>
      <c r="LD196" s="26"/>
      <c r="LE196" s="26"/>
      <c r="LF196" s="26"/>
      <c r="LG196" s="26"/>
      <c r="LH196" s="26"/>
      <c r="LI196" s="26"/>
      <c r="LJ196" s="26"/>
      <c r="LK196" s="26"/>
      <c r="LL196" s="26"/>
      <c r="LM196" s="26"/>
      <c r="LN196" s="26"/>
      <c r="LO196" s="26"/>
      <c r="LP196" s="26"/>
      <c r="LQ196" s="26"/>
      <c r="LR196" s="26"/>
      <c r="LS196" s="26"/>
      <c r="LT196" s="26"/>
      <c r="LU196" s="26"/>
      <c r="LV196" s="26"/>
      <c r="LW196" s="26"/>
      <c r="LX196" s="26"/>
      <c r="LY196" s="26"/>
      <c r="LZ196" s="26"/>
      <c r="MA196" s="26"/>
      <c r="MB196" s="26"/>
      <c r="MC196" s="26"/>
      <c r="MD196" s="26"/>
      <c r="ME196" s="26"/>
      <c r="MF196" s="26"/>
      <c r="MG196" s="26"/>
      <c r="MH196" s="26"/>
      <c r="MI196" s="26"/>
      <c r="MJ196" s="26"/>
      <c r="MK196" s="26"/>
      <c r="ML196" s="26"/>
      <c r="MM196" s="26"/>
      <c r="MN196" s="26"/>
      <c r="MO196" s="26"/>
      <c r="MP196" s="26"/>
      <c r="MQ196" s="26"/>
      <c r="MR196" s="26"/>
      <c r="MS196" s="26"/>
      <c r="MT196" s="26"/>
      <c r="MU196" s="26"/>
      <c r="MV196" s="26"/>
      <c r="MW196" s="26"/>
      <c r="MX196" s="26"/>
      <c r="MY196" s="26"/>
      <c r="MZ196" s="26"/>
      <c r="NA196" s="26"/>
      <c r="NB196" s="26"/>
      <c r="NC196" s="26"/>
      <c r="ND196" s="26"/>
      <c r="NE196" s="26"/>
      <c r="NF196" s="26"/>
      <c r="NG196" s="26"/>
      <c r="NH196" s="26"/>
      <c r="NI196" s="26"/>
      <c r="NJ196" s="26"/>
      <c r="NK196" s="26"/>
      <c r="NL196" s="26"/>
      <c r="NM196" s="26"/>
      <c r="NN196" s="26"/>
      <c r="NO196" s="26"/>
      <c r="NP196" s="26"/>
      <c r="NQ196" s="26"/>
      <c r="NR196" s="26"/>
      <c r="NS196" s="26"/>
      <c r="NT196" s="26"/>
      <c r="NU196" s="26"/>
      <c r="NV196" s="26"/>
      <c r="NW196" s="26"/>
      <c r="NX196" s="26"/>
      <c r="NY196" s="26"/>
      <c r="NZ196" s="26"/>
      <c r="OA196" s="26"/>
      <c r="OB196" s="26"/>
      <c r="OC196" s="26"/>
      <c r="OD196" s="26"/>
      <c r="OE196" s="26"/>
      <c r="OF196" s="26"/>
      <c r="OG196" s="26"/>
      <c r="OH196" s="26"/>
      <c r="OI196" s="26"/>
      <c r="OJ196" s="26"/>
      <c r="OK196" s="26"/>
      <c r="OL196" s="26"/>
      <c r="OM196" s="26"/>
      <c r="ON196" s="26"/>
      <c r="OO196" s="26"/>
      <c r="OP196" s="26"/>
      <c r="OQ196" s="26"/>
      <c r="OR196" s="26"/>
      <c r="OS196" s="26"/>
      <c r="OT196" s="26"/>
      <c r="OU196" s="26"/>
      <c r="OV196" s="26"/>
      <c r="OW196" s="26"/>
      <c r="OX196" s="26"/>
      <c r="OY196" s="26"/>
      <c r="OZ196" s="26"/>
      <c r="PA196" s="26"/>
      <c r="PB196" s="26"/>
      <c r="PC196" s="26"/>
      <c r="PD196" s="26"/>
      <c r="PE196" s="26"/>
      <c r="PF196" s="26"/>
      <c r="PG196" s="26"/>
      <c r="PH196" s="26"/>
      <c r="PI196" s="26"/>
      <c r="PJ196" s="26"/>
      <c r="PK196" s="26"/>
      <c r="PL196" s="26"/>
      <c r="PM196" s="26"/>
      <c r="PN196" s="26"/>
      <c r="PO196" s="26"/>
      <c r="PP196" s="26"/>
      <c r="PQ196" s="26"/>
      <c r="PR196" s="26"/>
      <c r="PS196" s="26"/>
      <c r="PT196" s="26"/>
      <c r="PU196" s="26"/>
      <c r="PV196" s="26"/>
      <c r="PW196" s="26"/>
      <c r="PX196" s="26"/>
      <c r="PY196" s="26"/>
      <c r="PZ196" s="26"/>
      <c r="QA196" s="26"/>
      <c r="QB196" s="26"/>
      <c r="QC196" s="26"/>
      <c r="QD196" s="26"/>
      <c r="QE196" s="26"/>
      <c r="QF196" s="26"/>
      <c r="QG196" s="26"/>
      <c r="QH196" s="26"/>
      <c r="QI196" s="26"/>
      <c r="QJ196" s="26"/>
      <c r="QK196" s="26"/>
      <c r="QL196" s="26"/>
      <c r="QM196" s="26"/>
      <c r="QN196" s="26"/>
      <c r="QO196" s="26"/>
      <c r="QP196" s="26"/>
      <c r="QQ196" s="26"/>
      <c r="QR196" s="26"/>
      <c r="QS196" s="26"/>
      <c r="QT196" s="26"/>
      <c r="QU196" s="26"/>
      <c r="QV196" s="26"/>
      <c r="QW196" s="26"/>
      <c r="QX196" s="26"/>
      <c r="QY196" s="26"/>
      <c r="QZ196" s="26"/>
      <c r="RA196" s="26"/>
      <c r="RB196" s="26"/>
      <c r="RC196" s="26"/>
      <c r="RD196" s="26"/>
      <c r="RE196" s="26"/>
      <c r="RF196" s="26"/>
      <c r="RG196" s="26"/>
      <c r="RH196" s="26"/>
      <c r="RI196" s="26"/>
      <c r="RJ196" s="26"/>
      <c r="RK196" s="26"/>
      <c r="RL196" s="26"/>
      <c r="RM196" s="26"/>
      <c r="RN196" s="26"/>
      <c r="RO196" s="26"/>
      <c r="RP196" s="26"/>
      <c r="RQ196" s="26"/>
      <c r="RR196" s="26"/>
      <c r="RS196" s="26"/>
      <c r="RT196" s="26"/>
      <c r="RU196" s="26"/>
      <c r="RV196" s="26"/>
      <c r="RW196" s="26"/>
      <c r="RX196" s="26"/>
      <c r="RY196" s="26"/>
      <c r="RZ196" s="26"/>
      <c r="SA196" s="26"/>
      <c r="SB196" s="26"/>
      <c r="SC196" s="26"/>
      <c r="SD196" s="26"/>
      <c r="SE196" s="26"/>
      <c r="SF196" s="26"/>
      <c r="SG196" s="26"/>
      <c r="SH196" s="26"/>
      <c r="SI196" s="26"/>
      <c r="SJ196" s="26"/>
      <c r="SK196" s="26"/>
      <c r="SL196" s="26"/>
      <c r="SM196" s="26"/>
      <c r="SN196" s="26"/>
      <c r="SO196" s="26"/>
      <c r="SP196" s="26"/>
      <c r="SQ196" s="26"/>
      <c r="SR196" s="26"/>
      <c r="SS196" s="26"/>
      <c r="ST196" s="26"/>
      <c r="SU196" s="26"/>
      <c r="SV196" s="26"/>
      <c r="SW196" s="26"/>
      <c r="SX196" s="26"/>
      <c r="SY196" s="26"/>
      <c r="SZ196" s="26"/>
      <c r="TA196" s="26"/>
      <c r="TB196" s="26"/>
      <c r="TC196" s="26"/>
      <c r="TD196" s="26"/>
      <c r="TE196" s="26"/>
      <c r="TF196" s="26"/>
      <c r="TG196" s="26"/>
      <c r="TH196" s="26"/>
      <c r="TI196" s="26"/>
      <c r="TJ196" s="26"/>
      <c r="TK196" s="26"/>
      <c r="TL196" s="26"/>
      <c r="TM196" s="26"/>
      <c r="TN196" s="26"/>
      <c r="TO196" s="26"/>
      <c r="TP196" s="26"/>
      <c r="TQ196" s="26"/>
      <c r="TR196" s="26"/>
      <c r="TS196" s="26"/>
      <c r="TT196" s="26"/>
      <c r="TU196" s="26"/>
      <c r="TV196" s="26"/>
      <c r="TW196" s="26"/>
      <c r="TX196" s="26"/>
      <c r="TY196" s="26"/>
      <c r="TZ196" s="26"/>
      <c r="UA196" s="26"/>
      <c r="UB196" s="26"/>
      <c r="UC196" s="26"/>
      <c r="UD196" s="26"/>
      <c r="UE196" s="26"/>
      <c r="UF196" s="26"/>
      <c r="UG196" s="26"/>
      <c r="UH196" s="26"/>
      <c r="UI196" s="26"/>
      <c r="UJ196" s="26"/>
      <c r="UK196" s="26"/>
      <c r="UL196" s="26"/>
      <c r="UM196" s="26"/>
      <c r="UN196" s="26"/>
      <c r="UO196" s="26"/>
      <c r="UP196" s="26"/>
      <c r="UQ196" s="26"/>
      <c r="UR196" s="26"/>
      <c r="US196" s="26"/>
      <c r="UT196" s="26"/>
      <c r="UU196" s="26"/>
      <c r="UV196" s="26"/>
      <c r="UW196" s="26"/>
      <c r="UX196" s="26"/>
      <c r="UY196" s="26"/>
      <c r="UZ196" s="26"/>
      <c r="VA196" s="26"/>
      <c r="VB196" s="26"/>
      <c r="VC196" s="26"/>
      <c r="VD196" s="26"/>
      <c r="VE196" s="26"/>
      <c r="VF196" s="26"/>
      <c r="VG196" s="26"/>
      <c r="VH196" s="26"/>
      <c r="VI196" s="26"/>
      <c r="VJ196" s="26"/>
      <c r="VK196" s="26"/>
      <c r="VL196" s="26"/>
      <c r="VM196" s="26"/>
      <c r="VN196" s="26"/>
      <c r="VO196" s="26"/>
      <c r="VP196" s="26"/>
      <c r="VQ196" s="26"/>
      <c r="VR196" s="26"/>
      <c r="VS196" s="26"/>
      <c r="VT196" s="26"/>
      <c r="VU196" s="26"/>
      <c r="VV196" s="26"/>
      <c r="VW196" s="26"/>
      <c r="VX196" s="26"/>
      <c r="VY196" s="26"/>
      <c r="VZ196" s="26"/>
      <c r="WA196" s="26"/>
      <c r="WB196" s="26"/>
      <c r="WC196" s="26"/>
      <c r="WD196" s="26"/>
      <c r="WE196" s="26"/>
      <c r="WF196" s="26"/>
      <c r="WG196" s="26"/>
      <c r="WH196" s="26"/>
      <c r="WI196" s="26"/>
      <c r="WJ196" s="26"/>
      <c r="WK196" s="26"/>
      <c r="WL196" s="26"/>
      <c r="WM196" s="26"/>
      <c r="WN196" s="26"/>
      <c r="WO196" s="26"/>
      <c r="WP196" s="26"/>
      <c r="WQ196" s="26"/>
      <c r="WR196" s="26"/>
      <c r="WS196" s="26"/>
      <c r="WT196" s="26"/>
      <c r="WU196" s="26"/>
      <c r="WV196" s="26"/>
      <c r="WW196" s="26"/>
      <c r="WX196" s="26"/>
      <c r="WY196" s="26"/>
      <c r="WZ196" s="26"/>
      <c r="XA196" s="26"/>
      <c r="XB196" s="26"/>
      <c r="XC196" s="26"/>
      <c r="XD196" s="26"/>
      <c r="XE196" s="26"/>
      <c r="XF196" s="26"/>
      <c r="XG196" s="26"/>
      <c r="XH196" s="26"/>
      <c r="XI196" s="26"/>
      <c r="XJ196" s="26"/>
      <c r="XK196" s="26"/>
      <c r="XL196" s="26"/>
      <c r="XM196" s="26"/>
      <c r="XN196" s="26"/>
      <c r="XO196" s="26"/>
      <c r="XP196" s="26"/>
      <c r="XQ196" s="26"/>
      <c r="XR196" s="26"/>
      <c r="XS196" s="26"/>
      <c r="XT196" s="26"/>
      <c r="XU196" s="26"/>
      <c r="XV196" s="26"/>
      <c r="XW196" s="26"/>
      <c r="XX196" s="26"/>
      <c r="XY196" s="26"/>
      <c r="XZ196" s="26"/>
      <c r="YA196" s="26"/>
      <c r="YB196" s="26"/>
      <c r="YC196" s="26"/>
      <c r="YD196" s="26"/>
      <c r="YE196" s="26"/>
      <c r="YF196" s="26"/>
      <c r="YG196" s="26"/>
      <c r="YH196" s="26"/>
      <c r="YI196" s="26"/>
      <c r="YJ196" s="26"/>
      <c r="YK196" s="26"/>
      <c r="YL196" s="26"/>
      <c r="YM196" s="26"/>
      <c r="YN196" s="26"/>
      <c r="YO196" s="26"/>
      <c r="YP196" s="26"/>
      <c r="YQ196" s="26"/>
      <c r="YR196" s="26"/>
      <c r="YS196" s="26"/>
      <c r="YT196" s="26"/>
      <c r="YU196" s="26"/>
      <c r="YV196" s="26"/>
      <c r="YW196" s="26"/>
      <c r="YX196" s="26"/>
      <c r="YY196" s="26"/>
      <c r="YZ196" s="26"/>
      <c r="ZA196" s="26"/>
      <c r="ZB196" s="26"/>
      <c r="ZC196" s="26"/>
      <c r="ZD196" s="26"/>
      <c r="ZE196" s="26"/>
      <c r="ZF196" s="26"/>
      <c r="ZG196" s="26"/>
      <c r="ZH196" s="26"/>
      <c r="ZI196" s="26"/>
      <c r="ZJ196" s="26"/>
      <c r="ZK196" s="26"/>
      <c r="ZL196" s="26"/>
      <c r="ZM196" s="26"/>
      <c r="ZN196" s="26"/>
      <c r="ZO196" s="26"/>
      <c r="ZP196" s="26"/>
      <c r="ZQ196" s="26"/>
      <c r="ZR196" s="26"/>
      <c r="ZS196" s="26"/>
      <c r="ZT196" s="26"/>
      <c r="ZU196" s="26"/>
      <c r="ZV196" s="26"/>
      <c r="ZW196" s="26"/>
      <c r="ZX196" s="26"/>
      <c r="ZY196" s="26"/>
      <c r="ZZ196" s="26"/>
      <c r="AAA196" s="26"/>
      <c r="AAB196" s="26"/>
      <c r="AAC196" s="26"/>
      <c r="AAD196" s="26"/>
      <c r="AAE196" s="26"/>
      <c r="AAF196" s="26"/>
      <c r="AAG196" s="26"/>
      <c r="AAH196" s="26"/>
      <c r="AAI196" s="26"/>
      <c r="AAJ196" s="26"/>
      <c r="AAK196" s="26"/>
      <c r="AAL196" s="26"/>
      <c r="AAM196" s="26"/>
      <c r="AAN196" s="26"/>
      <c r="AAO196" s="26"/>
      <c r="AAP196" s="26"/>
      <c r="AAQ196" s="26"/>
      <c r="AAR196" s="26"/>
      <c r="AAS196" s="26"/>
      <c r="AAT196" s="26"/>
      <c r="AAU196" s="26"/>
      <c r="AAV196" s="26"/>
      <c r="AAW196" s="26"/>
      <c r="AAX196" s="26"/>
      <c r="AAY196" s="26"/>
      <c r="AAZ196" s="26"/>
      <c r="ABA196" s="26"/>
      <c r="ABB196" s="26"/>
      <c r="ABC196" s="26"/>
      <c r="ABD196" s="26"/>
      <c r="ABE196" s="26"/>
      <c r="ABF196" s="26"/>
      <c r="ABG196" s="26"/>
      <c r="ABH196" s="26"/>
      <c r="ABI196" s="26"/>
      <c r="ABJ196" s="26"/>
      <c r="ABK196" s="26"/>
      <c r="ABL196" s="26"/>
      <c r="ABM196" s="26"/>
      <c r="ABN196" s="26"/>
      <c r="ABO196" s="26"/>
      <c r="ABP196" s="26"/>
      <c r="ABQ196" s="26"/>
      <c r="ABR196" s="26"/>
      <c r="ABS196" s="26"/>
      <c r="ABT196" s="26"/>
      <c r="ABU196" s="26"/>
      <c r="ABV196" s="26"/>
      <c r="ABW196" s="26"/>
      <c r="ABX196" s="26"/>
      <c r="ABY196" s="26"/>
      <c r="ABZ196" s="26"/>
      <c r="ACA196" s="26"/>
      <c r="ACB196" s="26"/>
      <c r="ACC196" s="26"/>
      <c r="ACD196" s="26"/>
      <c r="ACE196" s="26"/>
      <c r="ACF196" s="26"/>
      <c r="ACG196" s="26"/>
      <c r="ACH196" s="26"/>
      <c r="ACI196" s="26"/>
      <c r="ACJ196" s="26"/>
      <c r="ACK196" s="26"/>
      <c r="ACL196" s="26"/>
      <c r="ACM196" s="26"/>
      <c r="ACN196" s="26"/>
      <c r="ACO196" s="26"/>
      <c r="ACP196" s="26"/>
      <c r="ACQ196" s="26"/>
      <c r="ACR196" s="26"/>
      <c r="ACS196" s="26"/>
      <c r="ACT196" s="26"/>
      <c r="ACU196" s="26"/>
      <c r="ACV196" s="26"/>
      <c r="ACW196" s="26"/>
      <c r="ACX196" s="26"/>
      <c r="ACY196" s="26"/>
      <c r="ACZ196" s="26"/>
      <c r="ADA196" s="26"/>
      <c r="ADB196" s="26"/>
      <c r="ADC196" s="26"/>
      <c r="ADD196" s="26"/>
      <c r="ADE196" s="26"/>
      <c r="ADF196" s="26"/>
      <c r="ADG196" s="26"/>
      <c r="ADH196" s="26"/>
      <c r="ADI196" s="26"/>
      <c r="ADJ196" s="26"/>
      <c r="ADK196" s="26"/>
      <c r="ADL196" s="26"/>
      <c r="ADM196" s="26"/>
      <c r="ADN196" s="26"/>
      <c r="ADO196" s="26"/>
      <c r="ADP196" s="26"/>
      <c r="ADQ196" s="26"/>
      <c r="ADR196" s="26"/>
      <c r="ADS196" s="26"/>
      <c r="ADT196" s="26"/>
      <c r="ADU196" s="26"/>
      <c r="ADV196" s="26"/>
      <c r="ADW196" s="26"/>
      <c r="ADX196" s="26"/>
      <c r="ADY196" s="26"/>
      <c r="ADZ196" s="26"/>
      <c r="AEA196" s="26"/>
      <c r="AEB196" s="26"/>
      <c r="AEC196" s="26"/>
      <c r="AED196" s="26"/>
      <c r="AEE196" s="26"/>
      <c r="AEF196" s="26"/>
      <c r="AEG196" s="26"/>
      <c r="AEH196" s="26"/>
      <c r="AEI196" s="26"/>
      <c r="AEJ196" s="26"/>
      <c r="AEK196" s="26"/>
      <c r="AEL196" s="26"/>
      <c r="AEM196" s="26"/>
      <c r="AEN196" s="26"/>
      <c r="AEO196" s="26"/>
      <c r="AEP196" s="26"/>
      <c r="AEQ196" s="26"/>
      <c r="AER196" s="26"/>
      <c r="AES196" s="26"/>
      <c r="AET196" s="26"/>
      <c r="AEU196" s="26"/>
      <c r="AEV196" s="26"/>
      <c r="AEW196" s="26"/>
      <c r="AEX196" s="26"/>
      <c r="AEY196" s="26"/>
      <c r="AEZ196" s="26"/>
      <c r="AFA196" s="26"/>
      <c r="AFB196" s="26"/>
      <c r="AFC196" s="26"/>
      <c r="AFD196" s="26"/>
      <c r="AFE196" s="26"/>
      <c r="AFF196" s="26"/>
      <c r="AFG196" s="26"/>
      <c r="AFH196" s="26"/>
      <c r="AFI196" s="26"/>
      <c r="AFJ196" s="26"/>
      <c r="AFK196" s="26"/>
      <c r="AFL196" s="26"/>
      <c r="AFM196" s="26"/>
      <c r="AFN196" s="26"/>
      <c r="AFO196" s="26"/>
      <c r="AFP196" s="26"/>
      <c r="AFQ196" s="26"/>
      <c r="AFR196" s="26"/>
      <c r="AFS196" s="26"/>
      <c r="AFT196" s="26"/>
      <c r="AFU196" s="26"/>
      <c r="AFV196" s="26"/>
      <c r="AFW196" s="26"/>
      <c r="AFX196" s="26"/>
      <c r="AFY196" s="26"/>
      <c r="AFZ196" s="26"/>
      <c r="AGA196" s="26"/>
      <c r="AGB196" s="26"/>
      <c r="AGC196" s="26"/>
      <c r="AGD196" s="26"/>
      <c r="AGE196" s="26"/>
      <c r="AGF196" s="26"/>
      <c r="AGG196" s="26"/>
      <c r="AGH196" s="26"/>
      <c r="AGI196" s="26"/>
      <c r="AGJ196" s="26"/>
      <c r="AGK196" s="26"/>
      <c r="AGL196" s="26"/>
      <c r="AGM196" s="26"/>
      <c r="AGN196" s="26"/>
      <c r="AGO196" s="26"/>
      <c r="AGP196" s="26"/>
      <c r="AGQ196" s="26"/>
      <c r="AGR196" s="26"/>
      <c r="AGS196" s="26"/>
      <c r="AGT196" s="26"/>
      <c r="AGU196" s="26"/>
      <c r="AGV196" s="26"/>
      <c r="AGW196" s="26"/>
      <c r="AGX196" s="26"/>
      <c r="AGY196" s="26"/>
      <c r="AGZ196" s="26"/>
      <c r="AHA196" s="26"/>
      <c r="AHB196" s="26"/>
      <c r="AHC196" s="26"/>
      <c r="AHD196" s="26"/>
      <c r="AHE196" s="26"/>
      <c r="AHF196" s="26"/>
      <c r="AHG196" s="26"/>
      <c r="AHH196" s="26"/>
      <c r="AHI196" s="26"/>
      <c r="AHJ196" s="26"/>
      <c r="AHK196" s="26"/>
      <c r="AHL196" s="26"/>
      <c r="AHM196" s="26"/>
      <c r="AHN196" s="26"/>
      <c r="AHO196" s="26"/>
      <c r="AHP196" s="26"/>
      <c r="AHQ196" s="26"/>
      <c r="AHR196" s="26"/>
      <c r="AHS196" s="26"/>
      <c r="AHT196" s="26"/>
      <c r="AHU196" s="26"/>
      <c r="AHV196" s="26"/>
      <c r="AHW196" s="26"/>
      <c r="AHX196" s="26"/>
      <c r="AHY196" s="26"/>
      <c r="AHZ196" s="26"/>
      <c r="AIA196" s="26"/>
      <c r="AIB196" s="26"/>
      <c r="AIC196" s="26"/>
      <c r="AID196" s="26"/>
      <c r="AIE196" s="26"/>
      <c r="AIF196" s="26"/>
      <c r="AIG196" s="26"/>
      <c r="AIH196" s="26"/>
      <c r="AII196" s="26"/>
      <c r="AIJ196" s="26"/>
      <c r="AIK196" s="26"/>
      <c r="AIL196" s="26"/>
      <c r="AIM196" s="26"/>
      <c r="AIN196" s="26"/>
      <c r="AIO196" s="26"/>
      <c r="AIP196" s="26"/>
      <c r="AIQ196" s="26"/>
      <c r="AIR196" s="26"/>
      <c r="AIS196" s="26"/>
      <c r="AIT196" s="26"/>
      <c r="AIU196" s="26"/>
      <c r="AIV196" s="26"/>
      <c r="AIW196" s="26"/>
      <c r="AIX196" s="26"/>
      <c r="AIY196" s="26"/>
      <c r="AIZ196" s="26"/>
      <c r="AJA196" s="26"/>
      <c r="AJB196" s="26"/>
      <c r="AJC196" s="26"/>
      <c r="AJD196" s="26"/>
      <c r="AJE196" s="26"/>
      <c r="AJF196" s="26"/>
      <c r="AJG196" s="26"/>
      <c r="AJH196" s="26"/>
      <c r="AJI196" s="26"/>
      <c r="AJJ196" s="26"/>
      <c r="AJK196" s="26"/>
      <c r="AJL196" s="26"/>
      <c r="AJM196" s="26"/>
      <c r="AJN196" s="26"/>
      <c r="AJO196" s="26"/>
      <c r="AJP196" s="26"/>
      <c r="AJQ196" s="26"/>
      <c r="AJR196" s="26"/>
      <c r="AJS196" s="26"/>
      <c r="AJT196" s="26"/>
      <c r="AJU196" s="26"/>
      <c r="AJV196" s="26"/>
      <c r="AJW196" s="26"/>
      <c r="AJX196" s="26"/>
      <c r="AJY196" s="26"/>
      <c r="AJZ196" s="26"/>
      <c r="AKA196" s="26"/>
      <c r="AKB196" s="26"/>
      <c r="AKC196" s="26"/>
      <c r="AKD196" s="26"/>
      <c r="AKE196" s="26"/>
      <c r="AKF196" s="26"/>
      <c r="AKG196" s="26"/>
      <c r="AKH196" s="26"/>
      <c r="AKI196" s="26"/>
      <c r="AKJ196" s="26"/>
      <c r="AKK196" s="26"/>
      <c r="AKL196" s="26"/>
      <c r="AKM196" s="26"/>
      <c r="AKN196" s="26"/>
      <c r="AKO196" s="26"/>
      <c r="AKP196" s="26"/>
      <c r="AKQ196" s="26"/>
      <c r="AKR196" s="26"/>
      <c r="AKS196" s="26"/>
      <c r="AKT196" s="26"/>
      <c r="AKU196" s="26"/>
      <c r="AKV196" s="26"/>
      <c r="AKW196" s="26"/>
      <c r="AKX196" s="26"/>
      <c r="AKY196" s="26"/>
      <c r="AKZ196" s="26"/>
      <c r="ALA196" s="26"/>
      <c r="ALB196" s="26"/>
      <c r="ALC196" s="26"/>
      <c r="ALD196" s="26"/>
      <c r="ALE196" s="26"/>
      <c r="ALF196" s="26"/>
      <c r="ALG196" s="26"/>
      <c r="ALH196" s="26"/>
      <c r="ALI196" s="26"/>
      <c r="ALJ196" s="26"/>
      <c r="ALK196" s="26"/>
      <c r="ALL196" s="26"/>
      <c r="ALM196" s="26"/>
      <c r="ALN196" s="26"/>
      <c r="ALO196" s="26"/>
      <c r="ALP196" s="26"/>
      <c r="ALQ196" s="26"/>
      <c r="ALR196" s="26"/>
      <c r="ALS196" s="26"/>
      <c r="ALT196" s="26"/>
      <c r="ALU196" s="26"/>
      <c r="ALV196" s="26"/>
      <c r="ALW196" s="26"/>
      <c r="ALX196" s="26"/>
      <c r="ALY196" s="26"/>
      <c r="ALZ196" s="26"/>
      <c r="AMA196" s="26"/>
      <c r="AMB196" s="26"/>
      <c r="AMC196" s="26"/>
      <c r="AMD196" s="26"/>
      <c r="AME196" s="26"/>
      <c r="AMF196" s="26"/>
      <c r="AMG196" s="26"/>
      <c r="AMH196" s="26"/>
      <c r="AMI196" s="26"/>
      <c r="AMJ196" s="26"/>
    </row>
    <row r="197" spans="1:1024" hidden="1">
      <c r="A197" s="27">
        <v>1130184</v>
      </c>
      <c r="B197" s="83" t="s">
        <v>290</v>
      </c>
      <c r="C197" s="27">
        <v>60</v>
      </c>
      <c r="D197" s="41">
        <v>1</v>
      </c>
      <c r="E197" s="44">
        <v>1</v>
      </c>
      <c r="F197" s="43" t="s">
        <v>47</v>
      </c>
      <c r="G197" s="84" t="s">
        <v>381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  <c r="IV197" s="26"/>
      <c r="IW197" s="26"/>
      <c r="IX197" s="26"/>
      <c r="IY197" s="26"/>
      <c r="IZ197" s="26"/>
      <c r="JA197" s="26"/>
      <c r="JB197" s="26"/>
      <c r="JC197" s="26"/>
      <c r="JD197" s="26"/>
      <c r="JE197" s="26"/>
      <c r="JF197" s="26"/>
      <c r="JG197" s="26"/>
      <c r="JH197" s="26"/>
      <c r="JI197" s="26"/>
      <c r="JJ197" s="26"/>
      <c r="JK197" s="26"/>
      <c r="JL197" s="26"/>
      <c r="JM197" s="26"/>
      <c r="JN197" s="26"/>
      <c r="JO197" s="26"/>
      <c r="JP197" s="26"/>
      <c r="JQ197" s="26"/>
      <c r="JR197" s="26"/>
      <c r="JS197" s="26"/>
      <c r="JT197" s="26"/>
      <c r="JU197" s="26"/>
      <c r="JV197" s="26"/>
      <c r="JW197" s="26"/>
      <c r="JX197" s="26"/>
      <c r="JY197" s="26"/>
      <c r="JZ197" s="26"/>
      <c r="KA197" s="26"/>
      <c r="KB197" s="26"/>
      <c r="KC197" s="26"/>
      <c r="KD197" s="26"/>
      <c r="KE197" s="26"/>
      <c r="KF197" s="26"/>
      <c r="KG197" s="26"/>
      <c r="KH197" s="26"/>
      <c r="KI197" s="26"/>
      <c r="KJ197" s="26"/>
      <c r="KK197" s="26"/>
      <c r="KL197" s="26"/>
      <c r="KM197" s="26"/>
      <c r="KN197" s="26"/>
      <c r="KO197" s="26"/>
      <c r="KP197" s="26"/>
      <c r="KQ197" s="26"/>
      <c r="KR197" s="26"/>
      <c r="KS197" s="26"/>
      <c r="KT197" s="26"/>
      <c r="KU197" s="26"/>
      <c r="KV197" s="26"/>
      <c r="KW197" s="26"/>
      <c r="KX197" s="26"/>
      <c r="KY197" s="26"/>
      <c r="KZ197" s="26"/>
      <c r="LA197" s="26"/>
      <c r="LB197" s="26"/>
      <c r="LC197" s="26"/>
      <c r="LD197" s="26"/>
      <c r="LE197" s="26"/>
      <c r="LF197" s="26"/>
      <c r="LG197" s="26"/>
      <c r="LH197" s="26"/>
      <c r="LI197" s="26"/>
      <c r="LJ197" s="26"/>
      <c r="LK197" s="26"/>
      <c r="LL197" s="26"/>
      <c r="LM197" s="26"/>
      <c r="LN197" s="26"/>
      <c r="LO197" s="26"/>
      <c r="LP197" s="26"/>
      <c r="LQ197" s="26"/>
      <c r="LR197" s="26"/>
      <c r="LS197" s="26"/>
      <c r="LT197" s="26"/>
      <c r="LU197" s="26"/>
      <c r="LV197" s="26"/>
      <c r="LW197" s="26"/>
      <c r="LX197" s="26"/>
      <c r="LY197" s="26"/>
      <c r="LZ197" s="26"/>
      <c r="MA197" s="26"/>
      <c r="MB197" s="26"/>
      <c r="MC197" s="26"/>
      <c r="MD197" s="26"/>
      <c r="ME197" s="26"/>
      <c r="MF197" s="26"/>
      <c r="MG197" s="26"/>
      <c r="MH197" s="26"/>
      <c r="MI197" s="26"/>
      <c r="MJ197" s="26"/>
      <c r="MK197" s="26"/>
      <c r="ML197" s="26"/>
      <c r="MM197" s="26"/>
      <c r="MN197" s="26"/>
      <c r="MO197" s="26"/>
      <c r="MP197" s="26"/>
      <c r="MQ197" s="26"/>
      <c r="MR197" s="26"/>
      <c r="MS197" s="26"/>
      <c r="MT197" s="26"/>
      <c r="MU197" s="26"/>
      <c r="MV197" s="26"/>
      <c r="MW197" s="26"/>
      <c r="MX197" s="26"/>
      <c r="MY197" s="26"/>
      <c r="MZ197" s="26"/>
      <c r="NA197" s="26"/>
      <c r="NB197" s="26"/>
      <c r="NC197" s="26"/>
      <c r="ND197" s="26"/>
      <c r="NE197" s="26"/>
      <c r="NF197" s="26"/>
      <c r="NG197" s="26"/>
      <c r="NH197" s="26"/>
      <c r="NI197" s="26"/>
      <c r="NJ197" s="26"/>
      <c r="NK197" s="26"/>
      <c r="NL197" s="26"/>
      <c r="NM197" s="26"/>
      <c r="NN197" s="26"/>
      <c r="NO197" s="26"/>
      <c r="NP197" s="26"/>
      <c r="NQ197" s="26"/>
      <c r="NR197" s="26"/>
      <c r="NS197" s="26"/>
      <c r="NT197" s="26"/>
      <c r="NU197" s="26"/>
      <c r="NV197" s="26"/>
      <c r="NW197" s="26"/>
      <c r="NX197" s="26"/>
      <c r="NY197" s="26"/>
      <c r="NZ197" s="26"/>
      <c r="OA197" s="26"/>
      <c r="OB197" s="26"/>
      <c r="OC197" s="26"/>
      <c r="OD197" s="26"/>
      <c r="OE197" s="26"/>
      <c r="OF197" s="26"/>
      <c r="OG197" s="26"/>
      <c r="OH197" s="26"/>
      <c r="OI197" s="26"/>
      <c r="OJ197" s="26"/>
      <c r="OK197" s="26"/>
      <c r="OL197" s="26"/>
      <c r="OM197" s="26"/>
      <c r="ON197" s="26"/>
      <c r="OO197" s="26"/>
      <c r="OP197" s="26"/>
      <c r="OQ197" s="26"/>
      <c r="OR197" s="26"/>
      <c r="OS197" s="26"/>
      <c r="OT197" s="26"/>
      <c r="OU197" s="26"/>
      <c r="OV197" s="26"/>
      <c r="OW197" s="26"/>
      <c r="OX197" s="26"/>
      <c r="OY197" s="26"/>
      <c r="OZ197" s="26"/>
      <c r="PA197" s="26"/>
      <c r="PB197" s="26"/>
      <c r="PC197" s="26"/>
      <c r="PD197" s="26"/>
      <c r="PE197" s="26"/>
      <c r="PF197" s="26"/>
      <c r="PG197" s="26"/>
      <c r="PH197" s="26"/>
      <c r="PI197" s="26"/>
      <c r="PJ197" s="26"/>
      <c r="PK197" s="26"/>
      <c r="PL197" s="26"/>
      <c r="PM197" s="26"/>
      <c r="PN197" s="26"/>
      <c r="PO197" s="26"/>
      <c r="PP197" s="26"/>
      <c r="PQ197" s="26"/>
      <c r="PR197" s="26"/>
      <c r="PS197" s="26"/>
      <c r="PT197" s="26"/>
      <c r="PU197" s="26"/>
      <c r="PV197" s="26"/>
      <c r="PW197" s="26"/>
      <c r="PX197" s="26"/>
      <c r="PY197" s="26"/>
      <c r="PZ197" s="26"/>
      <c r="QA197" s="26"/>
      <c r="QB197" s="26"/>
      <c r="QC197" s="26"/>
      <c r="QD197" s="26"/>
      <c r="QE197" s="26"/>
      <c r="QF197" s="26"/>
      <c r="QG197" s="26"/>
      <c r="QH197" s="26"/>
      <c r="QI197" s="26"/>
      <c r="QJ197" s="26"/>
      <c r="QK197" s="26"/>
      <c r="QL197" s="26"/>
      <c r="QM197" s="26"/>
      <c r="QN197" s="26"/>
      <c r="QO197" s="26"/>
      <c r="QP197" s="26"/>
      <c r="QQ197" s="26"/>
      <c r="QR197" s="26"/>
      <c r="QS197" s="26"/>
      <c r="QT197" s="26"/>
      <c r="QU197" s="26"/>
      <c r="QV197" s="26"/>
      <c r="QW197" s="26"/>
      <c r="QX197" s="26"/>
      <c r="QY197" s="26"/>
      <c r="QZ197" s="26"/>
      <c r="RA197" s="26"/>
      <c r="RB197" s="26"/>
      <c r="RC197" s="26"/>
      <c r="RD197" s="26"/>
      <c r="RE197" s="26"/>
      <c r="RF197" s="26"/>
      <c r="RG197" s="26"/>
      <c r="RH197" s="26"/>
      <c r="RI197" s="26"/>
      <c r="RJ197" s="26"/>
      <c r="RK197" s="26"/>
      <c r="RL197" s="26"/>
      <c r="RM197" s="26"/>
      <c r="RN197" s="26"/>
      <c r="RO197" s="26"/>
      <c r="RP197" s="26"/>
      <c r="RQ197" s="26"/>
      <c r="RR197" s="26"/>
      <c r="RS197" s="26"/>
      <c r="RT197" s="26"/>
      <c r="RU197" s="26"/>
      <c r="RV197" s="26"/>
      <c r="RW197" s="26"/>
      <c r="RX197" s="26"/>
      <c r="RY197" s="26"/>
      <c r="RZ197" s="26"/>
      <c r="SA197" s="26"/>
      <c r="SB197" s="26"/>
      <c r="SC197" s="26"/>
      <c r="SD197" s="26"/>
      <c r="SE197" s="26"/>
      <c r="SF197" s="26"/>
      <c r="SG197" s="26"/>
      <c r="SH197" s="26"/>
      <c r="SI197" s="26"/>
      <c r="SJ197" s="26"/>
      <c r="SK197" s="26"/>
      <c r="SL197" s="26"/>
      <c r="SM197" s="26"/>
      <c r="SN197" s="26"/>
      <c r="SO197" s="26"/>
      <c r="SP197" s="26"/>
      <c r="SQ197" s="26"/>
      <c r="SR197" s="26"/>
      <c r="SS197" s="26"/>
      <c r="ST197" s="26"/>
      <c r="SU197" s="26"/>
      <c r="SV197" s="26"/>
      <c r="SW197" s="26"/>
      <c r="SX197" s="26"/>
      <c r="SY197" s="26"/>
      <c r="SZ197" s="26"/>
      <c r="TA197" s="26"/>
      <c r="TB197" s="26"/>
      <c r="TC197" s="26"/>
      <c r="TD197" s="26"/>
      <c r="TE197" s="26"/>
      <c r="TF197" s="26"/>
      <c r="TG197" s="26"/>
      <c r="TH197" s="26"/>
      <c r="TI197" s="26"/>
      <c r="TJ197" s="26"/>
      <c r="TK197" s="26"/>
      <c r="TL197" s="26"/>
      <c r="TM197" s="26"/>
      <c r="TN197" s="26"/>
      <c r="TO197" s="26"/>
      <c r="TP197" s="26"/>
      <c r="TQ197" s="26"/>
      <c r="TR197" s="26"/>
      <c r="TS197" s="26"/>
      <c r="TT197" s="26"/>
      <c r="TU197" s="26"/>
      <c r="TV197" s="26"/>
      <c r="TW197" s="26"/>
      <c r="TX197" s="26"/>
      <c r="TY197" s="26"/>
      <c r="TZ197" s="26"/>
      <c r="UA197" s="26"/>
      <c r="UB197" s="26"/>
      <c r="UC197" s="26"/>
      <c r="UD197" s="26"/>
      <c r="UE197" s="26"/>
      <c r="UF197" s="26"/>
      <c r="UG197" s="26"/>
      <c r="UH197" s="26"/>
      <c r="UI197" s="26"/>
      <c r="UJ197" s="26"/>
      <c r="UK197" s="26"/>
      <c r="UL197" s="26"/>
      <c r="UM197" s="26"/>
      <c r="UN197" s="26"/>
      <c r="UO197" s="26"/>
      <c r="UP197" s="26"/>
      <c r="UQ197" s="26"/>
      <c r="UR197" s="26"/>
      <c r="US197" s="26"/>
      <c r="UT197" s="26"/>
      <c r="UU197" s="26"/>
      <c r="UV197" s="26"/>
      <c r="UW197" s="26"/>
      <c r="UX197" s="26"/>
      <c r="UY197" s="26"/>
      <c r="UZ197" s="26"/>
      <c r="VA197" s="26"/>
      <c r="VB197" s="26"/>
      <c r="VC197" s="26"/>
      <c r="VD197" s="26"/>
      <c r="VE197" s="26"/>
      <c r="VF197" s="26"/>
      <c r="VG197" s="26"/>
      <c r="VH197" s="26"/>
      <c r="VI197" s="26"/>
      <c r="VJ197" s="26"/>
      <c r="VK197" s="26"/>
      <c r="VL197" s="26"/>
      <c r="VM197" s="26"/>
      <c r="VN197" s="26"/>
      <c r="VO197" s="26"/>
      <c r="VP197" s="26"/>
      <c r="VQ197" s="26"/>
      <c r="VR197" s="26"/>
      <c r="VS197" s="26"/>
      <c r="VT197" s="26"/>
      <c r="VU197" s="26"/>
      <c r="VV197" s="26"/>
      <c r="VW197" s="26"/>
      <c r="VX197" s="26"/>
      <c r="VY197" s="26"/>
      <c r="VZ197" s="26"/>
      <c r="WA197" s="26"/>
      <c r="WB197" s="26"/>
      <c r="WC197" s="26"/>
      <c r="WD197" s="26"/>
      <c r="WE197" s="26"/>
      <c r="WF197" s="26"/>
      <c r="WG197" s="26"/>
      <c r="WH197" s="26"/>
      <c r="WI197" s="26"/>
      <c r="WJ197" s="26"/>
      <c r="WK197" s="26"/>
      <c r="WL197" s="26"/>
      <c r="WM197" s="26"/>
      <c r="WN197" s="26"/>
      <c r="WO197" s="26"/>
      <c r="WP197" s="26"/>
      <c r="WQ197" s="26"/>
      <c r="WR197" s="26"/>
      <c r="WS197" s="26"/>
      <c r="WT197" s="26"/>
      <c r="WU197" s="26"/>
      <c r="WV197" s="26"/>
      <c r="WW197" s="26"/>
      <c r="WX197" s="26"/>
      <c r="WY197" s="26"/>
      <c r="WZ197" s="26"/>
      <c r="XA197" s="26"/>
      <c r="XB197" s="26"/>
      <c r="XC197" s="26"/>
      <c r="XD197" s="26"/>
      <c r="XE197" s="26"/>
      <c r="XF197" s="26"/>
      <c r="XG197" s="26"/>
      <c r="XH197" s="26"/>
      <c r="XI197" s="26"/>
      <c r="XJ197" s="26"/>
      <c r="XK197" s="26"/>
      <c r="XL197" s="26"/>
      <c r="XM197" s="26"/>
      <c r="XN197" s="26"/>
      <c r="XO197" s="26"/>
      <c r="XP197" s="26"/>
      <c r="XQ197" s="26"/>
      <c r="XR197" s="26"/>
      <c r="XS197" s="26"/>
      <c r="XT197" s="26"/>
      <c r="XU197" s="26"/>
      <c r="XV197" s="26"/>
      <c r="XW197" s="26"/>
      <c r="XX197" s="26"/>
      <c r="XY197" s="26"/>
      <c r="XZ197" s="26"/>
      <c r="YA197" s="26"/>
      <c r="YB197" s="26"/>
      <c r="YC197" s="26"/>
      <c r="YD197" s="26"/>
      <c r="YE197" s="26"/>
      <c r="YF197" s="26"/>
      <c r="YG197" s="26"/>
      <c r="YH197" s="26"/>
      <c r="YI197" s="26"/>
      <c r="YJ197" s="26"/>
      <c r="YK197" s="26"/>
      <c r="YL197" s="26"/>
      <c r="YM197" s="26"/>
      <c r="YN197" s="26"/>
      <c r="YO197" s="26"/>
      <c r="YP197" s="26"/>
      <c r="YQ197" s="26"/>
      <c r="YR197" s="26"/>
      <c r="YS197" s="26"/>
      <c r="YT197" s="26"/>
      <c r="YU197" s="26"/>
      <c r="YV197" s="26"/>
      <c r="YW197" s="26"/>
      <c r="YX197" s="26"/>
      <c r="YY197" s="26"/>
      <c r="YZ197" s="26"/>
      <c r="ZA197" s="26"/>
      <c r="ZB197" s="26"/>
      <c r="ZC197" s="26"/>
      <c r="ZD197" s="26"/>
      <c r="ZE197" s="26"/>
      <c r="ZF197" s="26"/>
      <c r="ZG197" s="26"/>
      <c r="ZH197" s="26"/>
      <c r="ZI197" s="26"/>
      <c r="ZJ197" s="26"/>
      <c r="ZK197" s="26"/>
      <c r="ZL197" s="26"/>
      <c r="ZM197" s="26"/>
      <c r="ZN197" s="26"/>
      <c r="ZO197" s="26"/>
      <c r="ZP197" s="26"/>
      <c r="ZQ197" s="26"/>
      <c r="ZR197" s="26"/>
      <c r="ZS197" s="26"/>
      <c r="ZT197" s="26"/>
      <c r="ZU197" s="26"/>
      <c r="ZV197" s="26"/>
      <c r="ZW197" s="26"/>
      <c r="ZX197" s="26"/>
      <c r="ZY197" s="26"/>
      <c r="ZZ197" s="26"/>
      <c r="AAA197" s="26"/>
      <c r="AAB197" s="26"/>
      <c r="AAC197" s="26"/>
      <c r="AAD197" s="26"/>
      <c r="AAE197" s="26"/>
      <c r="AAF197" s="26"/>
      <c r="AAG197" s="26"/>
      <c r="AAH197" s="26"/>
      <c r="AAI197" s="26"/>
      <c r="AAJ197" s="26"/>
      <c r="AAK197" s="26"/>
      <c r="AAL197" s="26"/>
      <c r="AAM197" s="26"/>
      <c r="AAN197" s="26"/>
      <c r="AAO197" s="26"/>
      <c r="AAP197" s="26"/>
      <c r="AAQ197" s="26"/>
      <c r="AAR197" s="26"/>
      <c r="AAS197" s="26"/>
      <c r="AAT197" s="26"/>
      <c r="AAU197" s="26"/>
      <c r="AAV197" s="26"/>
      <c r="AAW197" s="26"/>
      <c r="AAX197" s="26"/>
      <c r="AAY197" s="26"/>
      <c r="AAZ197" s="26"/>
      <c r="ABA197" s="26"/>
      <c r="ABB197" s="26"/>
      <c r="ABC197" s="26"/>
      <c r="ABD197" s="26"/>
      <c r="ABE197" s="26"/>
      <c r="ABF197" s="26"/>
      <c r="ABG197" s="26"/>
      <c r="ABH197" s="26"/>
      <c r="ABI197" s="26"/>
      <c r="ABJ197" s="26"/>
      <c r="ABK197" s="26"/>
      <c r="ABL197" s="26"/>
      <c r="ABM197" s="26"/>
      <c r="ABN197" s="26"/>
      <c r="ABO197" s="26"/>
      <c r="ABP197" s="26"/>
      <c r="ABQ197" s="26"/>
      <c r="ABR197" s="26"/>
      <c r="ABS197" s="26"/>
      <c r="ABT197" s="26"/>
      <c r="ABU197" s="26"/>
      <c r="ABV197" s="26"/>
      <c r="ABW197" s="26"/>
      <c r="ABX197" s="26"/>
      <c r="ABY197" s="26"/>
      <c r="ABZ197" s="26"/>
      <c r="ACA197" s="26"/>
      <c r="ACB197" s="26"/>
      <c r="ACC197" s="26"/>
      <c r="ACD197" s="26"/>
      <c r="ACE197" s="26"/>
      <c r="ACF197" s="26"/>
      <c r="ACG197" s="26"/>
      <c r="ACH197" s="26"/>
      <c r="ACI197" s="26"/>
      <c r="ACJ197" s="26"/>
      <c r="ACK197" s="26"/>
      <c r="ACL197" s="26"/>
      <c r="ACM197" s="26"/>
      <c r="ACN197" s="26"/>
      <c r="ACO197" s="26"/>
      <c r="ACP197" s="26"/>
      <c r="ACQ197" s="26"/>
      <c r="ACR197" s="26"/>
      <c r="ACS197" s="26"/>
      <c r="ACT197" s="26"/>
      <c r="ACU197" s="26"/>
      <c r="ACV197" s="26"/>
      <c r="ACW197" s="26"/>
      <c r="ACX197" s="26"/>
      <c r="ACY197" s="26"/>
      <c r="ACZ197" s="26"/>
      <c r="ADA197" s="26"/>
      <c r="ADB197" s="26"/>
      <c r="ADC197" s="26"/>
      <c r="ADD197" s="26"/>
      <c r="ADE197" s="26"/>
      <c r="ADF197" s="26"/>
      <c r="ADG197" s="26"/>
      <c r="ADH197" s="26"/>
      <c r="ADI197" s="26"/>
      <c r="ADJ197" s="26"/>
      <c r="ADK197" s="26"/>
      <c r="ADL197" s="26"/>
      <c r="ADM197" s="26"/>
      <c r="ADN197" s="26"/>
      <c r="ADO197" s="26"/>
      <c r="ADP197" s="26"/>
      <c r="ADQ197" s="26"/>
      <c r="ADR197" s="26"/>
      <c r="ADS197" s="26"/>
      <c r="ADT197" s="26"/>
      <c r="ADU197" s="26"/>
      <c r="ADV197" s="26"/>
      <c r="ADW197" s="26"/>
      <c r="ADX197" s="26"/>
      <c r="ADY197" s="26"/>
      <c r="ADZ197" s="26"/>
      <c r="AEA197" s="26"/>
      <c r="AEB197" s="26"/>
      <c r="AEC197" s="26"/>
      <c r="AED197" s="26"/>
      <c r="AEE197" s="26"/>
      <c r="AEF197" s="26"/>
      <c r="AEG197" s="26"/>
      <c r="AEH197" s="26"/>
      <c r="AEI197" s="26"/>
      <c r="AEJ197" s="26"/>
      <c r="AEK197" s="26"/>
      <c r="AEL197" s="26"/>
      <c r="AEM197" s="26"/>
      <c r="AEN197" s="26"/>
      <c r="AEO197" s="26"/>
      <c r="AEP197" s="26"/>
      <c r="AEQ197" s="26"/>
      <c r="AER197" s="26"/>
      <c r="AES197" s="26"/>
      <c r="AET197" s="26"/>
      <c r="AEU197" s="26"/>
      <c r="AEV197" s="26"/>
      <c r="AEW197" s="26"/>
      <c r="AEX197" s="26"/>
      <c r="AEY197" s="26"/>
      <c r="AEZ197" s="26"/>
      <c r="AFA197" s="26"/>
      <c r="AFB197" s="26"/>
      <c r="AFC197" s="26"/>
      <c r="AFD197" s="26"/>
      <c r="AFE197" s="26"/>
      <c r="AFF197" s="26"/>
      <c r="AFG197" s="26"/>
      <c r="AFH197" s="26"/>
      <c r="AFI197" s="26"/>
      <c r="AFJ197" s="26"/>
      <c r="AFK197" s="26"/>
      <c r="AFL197" s="26"/>
      <c r="AFM197" s="26"/>
      <c r="AFN197" s="26"/>
      <c r="AFO197" s="26"/>
      <c r="AFP197" s="26"/>
      <c r="AFQ197" s="26"/>
      <c r="AFR197" s="26"/>
      <c r="AFS197" s="26"/>
      <c r="AFT197" s="26"/>
      <c r="AFU197" s="26"/>
      <c r="AFV197" s="26"/>
      <c r="AFW197" s="26"/>
      <c r="AFX197" s="26"/>
      <c r="AFY197" s="26"/>
      <c r="AFZ197" s="26"/>
      <c r="AGA197" s="26"/>
      <c r="AGB197" s="26"/>
      <c r="AGC197" s="26"/>
      <c r="AGD197" s="26"/>
      <c r="AGE197" s="26"/>
      <c r="AGF197" s="26"/>
      <c r="AGG197" s="26"/>
      <c r="AGH197" s="26"/>
      <c r="AGI197" s="26"/>
      <c r="AGJ197" s="26"/>
      <c r="AGK197" s="26"/>
      <c r="AGL197" s="26"/>
      <c r="AGM197" s="26"/>
      <c r="AGN197" s="26"/>
      <c r="AGO197" s="26"/>
      <c r="AGP197" s="26"/>
      <c r="AGQ197" s="26"/>
      <c r="AGR197" s="26"/>
      <c r="AGS197" s="26"/>
      <c r="AGT197" s="26"/>
      <c r="AGU197" s="26"/>
      <c r="AGV197" s="26"/>
      <c r="AGW197" s="26"/>
      <c r="AGX197" s="26"/>
      <c r="AGY197" s="26"/>
      <c r="AGZ197" s="26"/>
      <c r="AHA197" s="26"/>
      <c r="AHB197" s="26"/>
      <c r="AHC197" s="26"/>
      <c r="AHD197" s="26"/>
      <c r="AHE197" s="26"/>
      <c r="AHF197" s="26"/>
      <c r="AHG197" s="26"/>
      <c r="AHH197" s="26"/>
      <c r="AHI197" s="26"/>
      <c r="AHJ197" s="26"/>
      <c r="AHK197" s="26"/>
      <c r="AHL197" s="26"/>
      <c r="AHM197" s="26"/>
      <c r="AHN197" s="26"/>
      <c r="AHO197" s="26"/>
      <c r="AHP197" s="26"/>
      <c r="AHQ197" s="26"/>
      <c r="AHR197" s="26"/>
      <c r="AHS197" s="26"/>
      <c r="AHT197" s="26"/>
      <c r="AHU197" s="26"/>
      <c r="AHV197" s="26"/>
      <c r="AHW197" s="26"/>
      <c r="AHX197" s="26"/>
      <c r="AHY197" s="26"/>
      <c r="AHZ197" s="26"/>
      <c r="AIA197" s="26"/>
      <c r="AIB197" s="26"/>
      <c r="AIC197" s="26"/>
      <c r="AID197" s="26"/>
      <c r="AIE197" s="26"/>
      <c r="AIF197" s="26"/>
      <c r="AIG197" s="26"/>
      <c r="AIH197" s="26"/>
      <c r="AII197" s="26"/>
      <c r="AIJ197" s="26"/>
      <c r="AIK197" s="26"/>
      <c r="AIL197" s="26"/>
      <c r="AIM197" s="26"/>
      <c r="AIN197" s="26"/>
      <c r="AIO197" s="26"/>
      <c r="AIP197" s="26"/>
      <c r="AIQ197" s="26"/>
      <c r="AIR197" s="26"/>
      <c r="AIS197" s="26"/>
      <c r="AIT197" s="26"/>
      <c r="AIU197" s="26"/>
      <c r="AIV197" s="26"/>
      <c r="AIW197" s="26"/>
      <c r="AIX197" s="26"/>
      <c r="AIY197" s="26"/>
      <c r="AIZ197" s="26"/>
      <c r="AJA197" s="26"/>
      <c r="AJB197" s="26"/>
      <c r="AJC197" s="26"/>
      <c r="AJD197" s="26"/>
      <c r="AJE197" s="26"/>
      <c r="AJF197" s="26"/>
      <c r="AJG197" s="26"/>
      <c r="AJH197" s="26"/>
      <c r="AJI197" s="26"/>
      <c r="AJJ197" s="26"/>
      <c r="AJK197" s="26"/>
      <c r="AJL197" s="26"/>
      <c r="AJM197" s="26"/>
      <c r="AJN197" s="26"/>
      <c r="AJO197" s="26"/>
      <c r="AJP197" s="26"/>
      <c r="AJQ197" s="26"/>
      <c r="AJR197" s="26"/>
      <c r="AJS197" s="26"/>
      <c r="AJT197" s="26"/>
      <c r="AJU197" s="26"/>
      <c r="AJV197" s="26"/>
      <c r="AJW197" s="26"/>
      <c r="AJX197" s="26"/>
      <c r="AJY197" s="26"/>
      <c r="AJZ197" s="26"/>
      <c r="AKA197" s="26"/>
      <c r="AKB197" s="26"/>
      <c r="AKC197" s="26"/>
      <c r="AKD197" s="26"/>
      <c r="AKE197" s="26"/>
      <c r="AKF197" s="26"/>
      <c r="AKG197" s="26"/>
      <c r="AKH197" s="26"/>
      <c r="AKI197" s="26"/>
      <c r="AKJ197" s="26"/>
      <c r="AKK197" s="26"/>
      <c r="AKL197" s="26"/>
      <c r="AKM197" s="26"/>
      <c r="AKN197" s="26"/>
      <c r="AKO197" s="26"/>
      <c r="AKP197" s="26"/>
      <c r="AKQ197" s="26"/>
      <c r="AKR197" s="26"/>
      <c r="AKS197" s="26"/>
      <c r="AKT197" s="26"/>
      <c r="AKU197" s="26"/>
      <c r="AKV197" s="26"/>
      <c r="AKW197" s="26"/>
      <c r="AKX197" s="26"/>
      <c r="AKY197" s="26"/>
      <c r="AKZ197" s="26"/>
      <c r="ALA197" s="26"/>
      <c r="ALB197" s="26"/>
      <c r="ALC197" s="26"/>
      <c r="ALD197" s="26"/>
      <c r="ALE197" s="26"/>
      <c r="ALF197" s="26"/>
      <c r="ALG197" s="26"/>
      <c r="ALH197" s="26"/>
      <c r="ALI197" s="26"/>
      <c r="ALJ197" s="26"/>
      <c r="ALK197" s="26"/>
      <c r="ALL197" s="26"/>
      <c r="ALM197" s="26"/>
      <c r="ALN197" s="26"/>
      <c r="ALO197" s="26"/>
      <c r="ALP197" s="26"/>
      <c r="ALQ197" s="26"/>
      <c r="ALR197" s="26"/>
      <c r="ALS197" s="26"/>
      <c r="ALT197" s="26"/>
      <c r="ALU197" s="26"/>
      <c r="ALV197" s="26"/>
      <c r="ALW197" s="26"/>
      <c r="ALX197" s="26"/>
      <c r="ALY197" s="26"/>
      <c r="ALZ197" s="26"/>
      <c r="AMA197" s="26"/>
      <c r="AMB197" s="26"/>
      <c r="AMC197" s="26"/>
      <c r="AMD197" s="26"/>
      <c r="AME197" s="26"/>
      <c r="AMF197" s="26"/>
      <c r="AMG197" s="26"/>
      <c r="AMH197" s="26"/>
      <c r="AMI197" s="26"/>
      <c r="AMJ197" s="26"/>
    </row>
    <row r="198" spans="1:1024" hidden="1">
      <c r="A198" s="27">
        <v>1130185</v>
      </c>
      <c r="B198" s="83" t="s">
        <v>282</v>
      </c>
      <c r="C198" s="27">
        <v>60</v>
      </c>
      <c r="D198" s="41">
        <v>8</v>
      </c>
      <c r="E198" s="44">
        <v>1</v>
      </c>
      <c r="F198" s="43" t="s">
        <v>47</v>
      </c>
      <c r="G198" s="84" t="s">
        <v>283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  <c r="IW198" s="26"/>
      <c r="IX198" s="26"/>
      <c r="IY198" s="26"/>
      <c r="IZ198" s="26"/>
      <c r="JA198" s="26"/>
      <c r="JB198" s="26"/>
      <c r="JC198" s="26"/>
      <c r="JD198" s="26"/>
      <c r="JE198" s="26"/>
      <c r="JF198" s="26"/>
      <c r="JG198" s="26"/>
      <c r="JH198" s="26"/>
      <c r="JI198" s="26"/>
      <c r="JJ198" s="26"/>
      <c r="JK198" s="26"/>
      <c r="JL198" s="26"/>
      <c r="JM198" s="26"/>
      <c r="JN198" s="26"/>
      <c r="JO198" s="26"/>
      <c r="JP198" s="26"/>
      <c r="JQ198" s="26"/>
      <c r="JR198" s="26"/>
      <c r="JS198" s="26"/>
      <c r="JT198" s="26"/>
      <c r="JU198" s="26"/>
      <c r="JV198" s="26"/>
      <c r="JW198" s="26"/>
      <c r="JX198" s="26"/>
      <c r="JY198" s="26"/>
      <c r="JZ198" s="26"/>
      <c r="KA198" s="26"/>
      <c r="KB198" s="26"/>
      <c r="KC198" s="26"/>
      <c r="KD198" s="26"/>
      <c r="KE198" s="26"/>
      <c r="KF198" s="26"/>
      <c r="KG198" s="26"/>
      <c r="KH198" s="26"/>
      <c r="KI198" s="26"/>
      <c r="KJ198" s="26"/>
      <c r="KK198" s="26"/>
      <c r="KL198" s="26"/>
      <c r="KM198" s="26"/>
      <c r="KN198" s="26"/>
      <c r="KO198" s="26"/>
      <c r="KP198" s="26"/>
      <c r="KQ198" s="26"/>
      <c r="KR198" s="26"/>
      <c r="KS198" s="26"/>
      <c r="KT198" s="26"/>
      <c r="KU198" s="26"/>
      <c r="KV198" s="26"/>
      <c r="KW198" s="26"/>
      <c r="KX198" s="26"/>
      <c r="KY198" s="26"/>
      <c r="KZ198" s="26"/>
      <c r="LA198" s="26"/>
      <c r="LB198" s="26"/>
      <c r="LC198" s="26"/>
      <c r="LD198" s="26"/>
      <c r="LE198" s="26"/>
      <c r="LF198" s="26"/>
      <c r="LG198" s="26"/>
      <c r="LH198" s="26"/>
      <c r="LI198" s="26"/>
      <c r="LJ198" s="26"/>
      <c r="LK198" s="26"/>
      <c r="LL198" s="26"/>
      <c r="LM198" s="26"/>
      <c r="LN198" s="26"/>
      <c r="LO198" s="26"/>
      <c r="LP198" s="26"/>
      <c r="LQ198" s="26"/>
      <c r="LR198" s="26"/>
      <c r="LS198" s="26"/>
      <c r="LT198" s="26"/>
      <c r="LU198" s="26"/>
      <c r="LV198" s="26"/>
      <c r="LW198" s="26"/>
      <c r="LX198" s="26"/>
      <c r="LY198" s="26"/>
      <c r="LZ198" s="26"/>
      <c r="MA198" s="26"/>
      <c r="MB198" s="26"/>
      <c r="MC198" s="26"/>
      <c r="MD198" s="26"/>
      <c r="ME198" s="26"/>
      <c r="MF198" s="26"/>
      <c r="MG198" s="26"/>
      <c r="MH198" s="26"/>
      <c r="MI198" s="26"/>
      <c r="MJ198" s="26"/>
      <c r="MK198" s="26"/>
      <c r="ML198" s="26"/>
      <c r="MM198" s="26"/>
      <c r="MN198" s="26"/>
      <c r="MO198" s="26"/>
      <c r="MP198" s="26"/>
      <c r="MQ198" s="26"/>
      <c r="MR198" s="26"/>
      <c r="MS198" s="26"/>
      <c r="MT198" s="26"/>
      <c r="MU198" s="26"/>
      <c r="MV198" s="26"/>
      <c r="MW198" s="26"/>
      <c r="MX198" s="26"/>
      <c r="MY198" s="26"/>
      <c r="MZ198" s="26"/>
      <c r="NA198" s="26"/>
      <c r="NB198" s="26"/>
      <c r="NC198" s="26"/>
      <c r="ND198" s="26"/>
      <c r="NE198" s="26"/>
      <c r="NF198" s="26"/>
      <c r="NG198" s="26"/>
      <c r="NH198" s="26"/>
      <c r="NI198" s="26"/>
      <c r="NJ198" s="26"/>
      <c r="NK198" s="26"/>
      <c r="NL198" s="26"/>
      <c r="NM198" s="26"/>
      <c r="NN198" s="26"/>
      <c r="NO198" s="26"/>
      <c r="NP198" s="26"/>
      <c r="NQ198" s="26"/>
      <c r="NR198" s="26"/>
      <c r="NS198" s="26"/>
      <c r="NT198" s="26"/>
      <c r="NU198" s="26"/>
      <c r="NV198" s="26"/>
      <c r="NW198" s="26"/>
      <c r="NX198" s="26"/>
      <c r="NY198" s="26"/>
      <c r="NZ198" s="26"/>
      <c r="OA198" s="26"/>
      <c r="OB198" s="26"/>
      <c r="OC198" s="26"/>
      <c r="OD198" s="26"/>
      <c r="OE198" s="26"/>
      <c r="OF198" s="26"/>
      <c r="OG198" s="26"/>
      <c r="OH198" s="26"/>
      <c r="OI198" s="26"/>
      <c r="OJ198" s="26"/>
      <c r="OK198" s="26"/>
      <c r="OL198" s="26"/>
      <c r="OM198" s="26"/>
      <c r="ON198" s="26"/>
      <c r="OO198" s="26"/>
      <c r="OP198" s="26"/>
      <c r="OQ198" s="26"/>
      <c r="OR198" s="26"/>
      <c r="OS198" s="26"/>
      <c r="OT198" s="26"/>
      <c r="OU198" s="26"/>
      <c r="OV198" s="26"/>
      <c r="OW198" s="26"/>
      <c r="OX198" s="26"/>
      <c r="OY198" s="26"/>
      <c r="OZ198" s="26"/>
      <c r="PA198" s="26"/>
      <c r="PB198" s="26"/>
      <c r="PC198" s="26"/>
      <c r="PD198" s="26"/>
      <c r="PE198" s="26"/>
      <c r="PF198" s="26"/>
      <c r="PG198" s="26"/>
      <c r="PH198" s="26"/>
      <c r="PI198" s="26"/>
      <c r="PJ198" s="26"/>
      <c r="PK198" s="26"/>
      <c r="PL198" s="26"/>
      <c r="PM198" s="26"/>
      <c r="PN198" s="26"/>
      <c r="PO198" s="26"/>
      <c r="PP198" s="26"/>
      <c r="PQ198" s="26"/>
      <c r="PR198" s="26"/>
      <c r="PS198" s="26"/>
      <c r="PT198" s="26"/>
      <c r="PU198" s="26"/>
      <c r="PV198" s="26"/>
      <c r="PW198" s="26"/>
      <c r="PX198" s="26"/>
      <c r="PY198" s="26"/>
      <c r="PZ198" s="26"/>
      <c r="QA198" s="26"/>
      <c r="QB198" s="26"/>
      <c r="QC198" s="26"/>
      <c r="QD198" s="26"/>
      <c r="QE198" s="26"/>
      <c r="QF198" s="26"/>
      <c r="QG198" s="26"/>
      <c r="QH198" s="26"/>
      <c r="QI198" s="26"/>
      <c r="QJ198" s="26"/>
      <c r="QK198" s="26"/>
      <c r="QL198" s="26"/>
      <c r="QM198" s="26"/>
      <c r="QN198" s="26"/>
      <c r="QO198" s="26"/>
      <c r="QP198" s="26"/>
      <c r="QQ198" s="26"/>
      <c r="QR198" s="26"/>
      <c r="QS198" s="26"/>
      <c r="QT198" s="26"/>
      <c r="QU198" s="26"/>
      <c r="QV198" s="26"/>
      <c r="QW198" s="26"/>
      <c r="QX198" s="26"/>
      <c r="QY198" s="26"/>
      <c r="QZ198" s="26"/>
      <c r="RA198" s="26"/>
      <c r="RB198" s="26"/>
      <c r="RC198" s="26"/>
      <c r="RD198" s="26"/>
      <c r="RE198" s="26"/>
      <c r="RF198" s="26"/>
      <c r="RG198" s="26"/>
      <c r="RH198" s="26"/>
      <c r="RI198" s="26"/>
      <c r="RJ198" s="26"/>
      <c r="RK198" s="26"/>
      <c r="RL198" s="26"/>
      <c r="RM198" s="26"/>
      <c r="RN198" s="26"/>
      <c r="RO198" s="26"/>
      <c r="RP198" s="26"/>
      <c r="RQ198" s="26"/>
      <c r="RR198" s="26"/>
      <c r="RS198" s="26"/>
      <c r="RT198" s="26"/>
      <c r="RU198" s="26"/>
      <c r="RV198" s="26"/>
      <c r="RW198" s="26"/>
      <c r="RX198" s="26"/>
      <c r="RY198" s="26"/>
      <c r="RZ198" s="26"/>
      <c r="SA198" s="26"/>
      <c r="SB198" s="26"/>
      <c r="SC198" s="26"/>
      <c r="SD198" s="26"/>
      <c r="SE198" s="26"/>
      <c r="SF198" s="26"/>
      <c r="SG198" s="26"/>
      <c r="SH198" s="26"/>
      <c r="SI198" s="26"/>
      <c r="SJ198" s="26"/>
      <c r="SK198" s="26"/>
      <c r="SL198" s="26"/>
      <c r="SM198" s="26"/>
      <c r="SN198" s="26"/>
      <c r="SO198" s="26"/>
      <c r="SP198" s="26"/>
      <c r="SQ198" s="26"/>
      <c r="SR198" s="26"/>
      <c r="SS198" s="26"/>
      <c r="ST198" s="26"/>
      <c r="SU198" s="26"/>
      <c r="SV198" s="26"/>
      <c r="SW198" s="26"/>
      <c r="SX198" s="26"/>
      <c r="SY198" s="26"/>
      <c r="SZ198" s="26"/>
      <c r="TA198" s="26"/>
      <c r="TB198" s="26"/>
      <c r="TC198" s="26"/>
      <c r="TD198" s="26"/>
      <c r="TE198" s="26"/>
      <c r="TF198" s="26"/>
      <c r="TG198" s="26"/>
      <c r="TH198" s="26"/>
      <c r="TI198" s="26"/>
      <c r="TJ198" s="26"/>
      <c r="TK198" s="26"/>
      <c r="TL198" s="26"/>
      <c r="TM198" s="26"/>
      <c r="TN198" s="26"/>
      <c r="TO198" s="26"/>
      <c r="TP198" s="26"/>
      <c r="TQ198" s="26"/>
      <c r="TR198" s="26"/>
      <c r="TS198" s="26"/>
      <c r="TT198" s="26"/>
      <c r="TU198" s="26"/>
      <c r="TV198" s="26"/>
      <c r="TW198" s="26"/>
      <c r="TX198" s="26"/>
      <c r="TY198" s="26"/>
      <c r="TZ198" s="26"/>
      <c r="UA198" s="26"/>
      <c r="UB198" s="26"/>
      <c r="UC198" s="26"/>
      <c r="UD198" s="26"/>
      <c r="UE198" s="26"/>
      <c r="UF198" s="26"/>
      <c r="UG198" s="26"/>
      <c r="UH198" s="26"/>
      <c r="UI198" s="26"/>
      <c r="UJ198" s="26"/>
      <c r="UK198" s="26"/>
      <c r="UL198" s="26"/>
      <c r="UM198" s="26"/>
      <c r="UN198" s="26"/>
      <c r="UO198" s="26"/>
      <c r="UP198" s="26"/>
      <c r="UQ198" s="26"/>
      <c r="UR198" s="26"/>
      <c r="US198" s="26"/>
      <c r="UT198" s="26"/>
      <c r="UU198" s="26"/>
      <c r="UV198" s="26"/>
      <c r="UW198" s="26"/>
      <c r="UX198" s="26"/>
      <c r="UY198" s="26"/>
      <c r="UZ198" s="26"/>
      <c r="VA198" s="26"/>
      <c r="VB198" s="26"/>
      <c r="VC198" s="26"/>
      <c r="VD198" s="26"/>
      <c r="VE198" s="26"/>
      <c r="VF198" s="26"/>
      <c r="VG198" s="26"/>
      <c r="VH198" s="26"/>
      <c r="VI198" s="26"/>
      <c r="VJ198" s="26"/>
      <c r="VK198" s="26"/>
      <c r="VL198" s="26"/>
      <c r="VM198" s="26"/>
      <c r="VN198" s="26"/>
      <c r="VO198" s="26"/>
      <c r="VP198" s="26"/>
      <c r="VQ198" s="26"/>
      <c r="VR198" s="26"/>
      <c r="VS198" s="26"/>
      <c r="VT198" s="26"/>
      <c r="VU198" s="26"/>
      <c r="VV198" s="26"/>
      <c r="VW198" s="26"/>
      <c r="VX198" s="26"/>
      <c r="VY198" s="26"/>
      <c r="VZ198" s="26"/>
      <c r="WA198" s="26"/>
      <c r="WB198" s="26"/>
      <c r="WC198" s="26"/>
      <c r="WD198" s="26"/>
      <c r="WE198" s="26"/>
      <c r="WF198" s="26"/>
      <c r="WG198" s="26"/>
      <c r="WH198" s="26"/>
      <c r="WI198" s="26"/>
      <c r="WJ198" s="26"/>
      <c r="WK198" s="26"/>
      <c r="WL198" s="26"/>
      <c r="WM198" s="26"/>
      <c r="WN198" s="26"/>
      <c r="WO198" s="26"/>
      <c r="WP198" s="26"/>
      <c r="WQ198" s="26"/>
      <c r="WR198" s="26"/>
      <c r="WS198" s="26"/>
      <c r="WT198" s="26"/>
      <c r="WU198" s="26"/>
      <c r="WV198" s="26"/>
      <c r="WW198" s="26"/>
      <c r="WX198" s="26"/>
      <c r="WY198" s="26"/>
      <c r="WZ198" s="26"/>
      <c r="XA198" s="26"/>
      <c r="XB198" s="26"/>
      <c r="XC198" s="26"/>
      <c r="XD198" s="26"/>
      <c r="XE198" s="26"/>
      <c r="XF198" s="26"/>
      <c r="XG198" s="26"/>
      <c r="XH198" s="26"/>
      <c r="XI198" s="26"/>
      <c r="XJ198" s="26"/>
      <c r="XK198" s="26"/>
      <c r="XL198" s="26"/>
      <c r="XM198" s="26"/>
      <c r="XN198" s="26"/>
      <c r="XO198" s="26"/>
      <c r="XP198" s="26"/>
      <c r="XQ198" s="26"/>
      <c r="XR198" s="26"/>
      <c r="XS198" s="26"/>
      <c r="XT198" s="26"/>
      <c r="XU198" s="26"/>
      <c r="XV198" s="26"/>
      <c r="XW198" s="26"/>
      <c r="XX198" s="26"/>
      <c r="XY198" s="26"/>
      <c r="XZ198" s="26"/>
      <c r="YA198" s="26"/>
      <c r="YB198" s="26"/>
      <c r="YC198" s="26"/>
      <c r="YD198" s="26"/>
      <c r="YE198" s="26"/>
      <c r="YF198" s="26"/>
      <c r="YG198" s="26"/>
      <c r="YH198" s="26"/>
      <c r="YI198" s="26"/>
      <c r="YJ198" s="26"/>
      <c r="YK198" s="26"/>
      <c r="YL198" s="26"/>
      <c r="YM198" s="26"/>
      <c r="YN198" s="26"/>
      <c r="YO198" s="26"/>
      <c r="YP198" s="26"/>
      <c r="YQ198" s="26"/>
      <c r="YR198" s="26"/>
      <c r="YS198" s="26"/>
      <c r="YT198" s="26"/>
      <c r="YU198" s="26"/>
      <c r="YV198" s="26"/>
      <c r="YW198" s="26"/>
      <c r="YX198" s="26"/>
      <c r="YY198" s="26"/>
      <c r="YZ198" s="26"/>
      <c r="ZA198" s="26"/>
      <c r="ZB198" s="26"/>
      <c r="ZC198" s="26"/>
      <c r="ZD198" s="26"/>
      <c r="ZE198" s="26"/>
      <c r="ZF198" s="26"/>
      <c r="ZG198" s="26"/>
      <c r="ZH198" s="26"/>
      <c r="ZI198" s="26"/>
      <c r="ZJ198" s="26"/>
      <c r="ZK198" s="26"/>
      <c r="ZL198" s="26"/>
      <c r="ZM198" s="26"/>
      <c r="ZN198" s="26"/>
      <c r="ZO198" s="26"/>
      <c r="ZP198" s="26"/>
      <c r="ZQ198" s="26"/>
      <c r="ZR198" s="26"/>
      <c r="ZS198" s="26"/>
      <c r="ZT198" s="26"/>
      <c r="ZU198" s="26"/>
      <c r="ZV198" s="26"/>
      <c r="ZW198" s="26"/>
      <c r="ZX198" s="26"/>
      <c r="ZY198" s="26"/>
      <c r="ZZ198" s="26"/>
      <c r="AAA198" s="26"/>
      <c r="AAB198" s="26"/>
      <c r="AAC198" s="26"/>
      <c r="AAD198" s="26"/>
      <c r="AAE198" s="26"/>
      <c r="AAF198" s="26"/>
      <c r="AAG198" s="26"/>
      <c r="AAH198" s="26"/>
      <c r="AAI198" s="26"/>
      <c r="AAJ198" s="26"/>
      <c r="AAK198" s="26"/>
      <c r="AAL198" s="26"/>
      <c r="AAM198" s="26"/>
      <c r="AAN198" s="26"/>
      <c r="AAO198" s="26"/>
      <c r="AAP198" s="26"/>
      <c r="AAQ198" s="26"/>
      <c r="AAR198" s="26"/>
      <c r="AAS198" s="26"/>
      <c r="AAT198" s="26"/>
      <c r="AAU198" s="26"/>
      <c r="AAV198" s="26"/>
      <c r="AAW198" s="26"/>
      <c r="AAX198" s="26"/>
      <c r="AAY198" s="26"/>
      <c r="AAZ198" s="26"/>
      <c r="ABA198" s="26"/>
      <c r="ABB198" s="26"/>
      <c r="ABC198" s="26"/>
      <c r="ABD198" s="26"/>
      <c r="ABE198" s="26"/>
      <c r="ABF198" s="26"/>
      <c r="ABG198" s="26"/>
      <c r="ABH198" s="26"/>
      <c r="ABI198" s="26"/>
      <c r="ABJ198" s="26"/>
      <c r="ABK198" s="26"/>
      <c r="ABL198" s="26"/>
      <c r="ABM198" s="26"/>
      <c r="ABN198" s="26"/>
      <c r="ABO198" s="26"/>
      <c r="ABP198" s="26"/>
      <c r="ABQ198" s="26"/>
      <c r="ABR198" s="26"/>
      <c r="ABS198" s="26"/>
      <c r="ABT198" s="26"/>
      <c r="ABU198" s="26"/>
      <c r="ABV198" s="26"/>
      <c r="ABW198" s="26"/>
      <c r="ABX198" s="26"/>
      <c r="ABY198" s="26"/>
      <c r="ABZ198" s="26"/>
      <c r="ACA198" s="26"/>
      <c r="ACB198" s="26"/>
      <c r="ACC198" s="26"/>
      <c r="ACD198" s="26"/>
      <c r="ACE198" s="26"/>
      <c r="ACF198" s="26"/>
      <c r="ACG198" s="26"/>
      <c r="ACH198" s="26"/>
      <c r="ACI198" s="26"/>
      <c r="ACJ198" s="26"/>
      <c r="ACK198" s="26"/>
      <c r="ACL198" s="26"/>
      <c r="ACM198" s="26"/>
      <c r="ACN198" s="26"/>
      <c r="ACO198" s="26"/>
      <c r="ACP198" s="26"/>
      <c r="ACQ198" s="26"/>
      <c r="ACR198" s="26"/>
      <c r="ACS198" s="26"/>
      <c r="ACT198" s="26"/>
      <c r="ACU198" s="26"/>
      <c r="ACV198" s="26"/>
      <c r="ACW198" s="26"/>
      <c r="ACX198" s="26"/>
      <c r="ACY198" s="26"/>
      <c r="ACZ198" s="26"/>
      <c r="ADA198" s="26"/>
      <c r="ADB198" s="26"/>
      <c r="ADC198" s="26"/>
      <c r="ADD198" s="26"/>
      <c r="ADE198" s="26"/>
      <c r="ADF198" s="26"/>
      <c r="ADG198" s="26"/>
      <c r="ADH198" s="26"/>
      <c r="ADI198" s="26"/>
      <c r="ADJ198" s="26"/>
      <c r="ADK198" s="26"/>
      <c r="ADL198" s="26"/>
      <c r="ADM198" s="26"/>
      <c r="ADN198" s="26"/>
      <c r="ADO198" s="26"/>
      <c r="ADP198" s="26"/>
      <c r="ADQ198" s="26"/>
      <c r="ADR198" s="26"/>
      <c r="ADS198" s="26"/>
      <c r="ADT198" s="26"/>
      <c r="ADU198" s="26"/>
      <c r="ADV198" s="26"/>
      <c r="ADW198" s="26"/>
      <c r="ADX198" s="26"/>
      <c r="ADY198" s="26"/>
      <c r="ADZ198" s="26"/>
      <c r="AEA198" s="26"/>
      <c r="AEB198" s="26"/>
      <c r="AEC198" s="26"/>
      <c r="AED198" s="26"/>
      <c r="AEE198" s="26"/>
      <c r="AEF198" s="26"/>
      <c r="AEG198" s="26"/>
      <c r="AEH198" s="26"/>
      <c r="AEI198" s="26"/>
      <c r="AEJ198" s="26"/>
      <c r="AEK198" s="26"/>
      <c r="AEL198" s="26"/>
      <c r="AEM198" s="26"/>
      <c r="AEN198" s="26"/>
      <c r="AEO198" s="26"/>
      <c r="AEP198" s="26"/>
      <c r="AEQ198" s="26"/>
      <c r="AER198" s="26"/>
      <c r="AES198" s="26"/>
      <c r="AET198" s="26"/>
      <c r="AEU198" s="26"/>
      <c r="AEV198" s="26"/>
      <c r="AEW198" s="26"/>
      <c r="AEX198" s="26"/>
      <c r="AEY198" s="26"/>
      <c r="AEZ198" s="26"/>
      <c r="AFA198" s="26"/>
      <c r="AFB198" s="26"/>
      <c r="AFC198" s="26"/>
      <c r="AFD198" s="26"/>
      <c r="AFE198" s="26"/>
      <c r="AFF198" s="26"/>
      <c r="AFG198" s="26"/>
      <c r="AFH198" s="26"/>
      <c r="AFI198" s="26"/>
      <c r="AFJ198" s="26"/>
      <c r="AFK198" s="26"/>
      <c r="AFL198" s="26"/>
      <c r="AFM198" s="26"/>
      <c r="AFN198" s="26"/>
      <c r="AFO198" s="26"/>
      <c r="AFP198" s="26"/>
      <c r="AFQ198" s="26"/>
      <c r="AFR198" s="26"/>
      <c r="AFS198" s="26"/>
      <c r="AFT198" s="26"/>
      <c r="AFU198" s="26"/>
      <c r="AFV198" s="26"/>
      <c r="AFW198" s="26"/>
      <c r="AFX198" s="26"/>
      <c r="AFY198" s="26"/>
      <c r="AFZ198" s="26"/>
      <c r="AGA198" s="26"/>
      <c r="AGB198" s="26"/>
      <c r="AGC198" s="26"/>
      <c r="AGD198" s="26"/>
      <c r="AGE198" s="26"/>
      <c r="AGF198" s="26"/>
      <c r="AGG198" s="26"/>
      <c r="AGH198" s="26"/>
      <c r="AGI198" s="26"/>
      <c r="AGJ198" s="26"/>
      <c r="AGK198" s="26"/>
      <c r="AGL198" s="26"/>
      <c r="AGM198" s="26"/>
      <c r="AGN198" s="26"/>
      <c r="AGO198" s="26"/>
      <c r="AGP198" s="26"/>
      <c r="AGQ198" s="26"/>
      <c r="AGR198" s="26"/>
      <c r="AGS198" s="26"/>
      <c r="AGT198" s="26"/>
      <c r="AGU198" s="26"/>
      <c r="AGV198" s="26"/>
      <c r="AGW198" s="26"/>
      <c r="AGX198" s="26"/>
      <c r="AGY198" s="26"/>
      <c r="AGZ198" s="26"/>
      <c r="AHA198" s="26"/>
      <c r="AHB198" s="26"/>
      <c r="AHC198" s="26"/>
      <c r="AHD198" s="26"/>
      <c r="AHE198" s="26"/>
      <c r="AHF198" s="26"/>
      <c r="AHG198" s="26"/>
      <c r="AHH198" s="26"/>
      <c r="AHI198" s="26"/>
      <c r="AHJ198" s="26"/>
      <c r="AHK198" s="26"/>
      <c r="AHL198" s="26"/>
      <c r="AHM198" s="26"/>
      <c r="AHN198" s="26"/>
      <c r="AHO198" s="26"/>
      <c r="AHP198" s="26"/>
      <c r="AHQ198" s="26"/>
      <c r="AHR198" s="26"/>
      <c r="AHS198" s="26"/>
      <c r="AHT198" s="26"/>
      <c r="AHU198" s="26"/>
      <c r="AHV198" s="26"/>
      <c r="AHW198" s="26"/>
      <c r="AHX198" s="26"/>
      <c r="AHY198" s="26"/>
      <c r="AHZ198" s="26"/>
      <c r="AIA198" s="26"/>
      <c r="AIB198" s="26"/>
      <c r="AIC198" s="26"/>
      <c r="AID198" s="26"/>
      <c r="AIE198" s="26"/>
      <c r="AIF198" s="26"/>
      <c r="AIG198" s="26"/>
      <c r="AIH198" s="26"/>
      <c r="AII198" s="26"/>
      <c r="AIJ198" s="26"/>
      <c r="AIK198" s="26"/>
      <c r="AIL198" s="26"/>
      <c r="AIM198" s="26"/>
      <c r="AIN198" s="26"/>
      <c r="AIO198" s="26"/>
      <c r="AIP198" s="26"/>
      <c r="AIQ198" s="26"/>
      <c r="AIR198" s="26"/>
      <c r="AIS198" s="26"/>
      <c r="AIT198" s="26"/>
      <c r="AIU198" s="26"/>
      <c r="AIV198" s="26"/>
      <c r="AIW198" s="26"/>
      <c r="AIX198" s="26"/>
      <c r="AIY198" s="26"/>
      <c r="AIZ198" s="26"/>
      <c r="AJA198" s="26"/>
      <c r="AJB198" s="26"/>
      <c r="AJC198" s="26"/>
      <c r="AJD198" s="26"/>
      <c r="AJE198" s="26"/>
      <c r="AJF198" s="26"/>
      <c r="AJG198" s="26"/>
      <c r="AJH198" s="26"/>
      <c r="AJI198" s="26"/>
      <c r="AJJ198" s="26"/>
      <c r="AJK198" s="26"/>
      <c r="AJL198" s="26"/>
      <c r="AJM198" s="26"/>
      <c r="AJN198" s="26"/>
      <c r="AJO198" s="26"/>
      <c r="AJP198" s="26"/>
      <c r="AJQ198" s="26"/>
      <c r="AJR198" s="26"/>
      <c r="AJS198" s="26"/>
      <c r="AJT198" s="26"/>
      <c r="AJU198" s="26"/>
      <c r="AJV198" s="26"/>
      <c r="AJW198" s="26"/>
      <c r="AJX198" s="26"/>
      <c r="AJY198" s="26"/>
      <c r="AJZ198" s="26"/>
      <c r="AKA198" s="26"/>
      <c r="AKB198" s="26"/>
      <c r="AKC198" s="26"/>
      <c r="AKD198" s="26"/>
      <c r="AKE198" s="26"/>
      <c r="AKF198" s="26"/>
      <c r="AKG198" s="26"/>
      <c r="AKH198" s="26"/>
      <c r="AKI198" s="26"/>
      <c r="AKJ198" s="26"/>
      <c r="AKK198" s="26"/>
      <c r="AKL198" s="26"/>
      <c r="AKM198" s="26"/>
      <c r="AKN198" s="26"/>
      <c r="AKO198" s="26"/>
      <c r="AKP198" s="26"/>
      <c r="AKQ198" s="26"/>
      <c r="AKR198" s="26"/>
      <c r="AKS198" s="26"/>
      <c r="AKT198" s="26"/>
      <c r="AKU198" s="26"/>
      <c r="AKV198" s="26"/>
      <c r="AKW198" s="26"/>
      <c r="AKX198" s="26"/>
      <c r="AKY198" s="26"/>
      <c r="AKZ198" s="26"/>
      <c r="ALA198" s="26"/>
      <c r="ALB198" s="26"/>
      <c r="ALC198" s="26"/>
      <c r="ALD198" s="26"/>
      <c r="ALE198" s="26"/>
      <c r="ALF198" s="26"/>
      <c r="ALG198" s="26"/>
      <c r="ALH198" s="26"/>
      <c r="ALI198" s="26"/>
      <c r="ALJ198" s="26"/>
      <c r="ALK198" s="26"/>
      <c r="ALL198" s="26"/>
      <c r="ALM198" s="26"/>
      <c r="ALN198" s="26"/>
      <c r="ALO198" s="26"/>
      <c r="ALP198" s="26"/>
      <c r="ALQ198" s="26"/>
      <c r="ALR198" s="26"/>
      <c r="ALS198" s="26"/>
      <c r="ALT198" s="26"/>
      <c r="ALU198" s="26"/>
      <c r="ALV198" s="26"/>
      <c r="ALW198" s="26"/>
      <c r="ALX198" s="26"/>
      <c r="ALY198" s="26"/>
      <c r="ALZ198" s="26"/>
      <c r="AMA198" s="26"/>
      <c r="AMB198" s="26"/>
      <c r="AMC198" s="26"/>
      <c r="AMD198" s="26"/>
      <c r="AME198" s="26"/>
      <c r="AMF198" s="26"/>
      <c r="AMG198" s="26"/>
      <c r="AMH198" s="26"/>
      <c r="AMI198" s="26"/>
      <c r="AMJ198" s="26"/>
    </row>
    <row r="199" spans="1:1024" hidden="1">
      <c r="A199" s="27">
        <v>1130186</v>
      </c>
      <c r="B199" s="83" t="s">
        <v>299</v>
      </c>
      <c r="C199" s="27">
        <v>80</v>
      </c>
      <c r="D199" s="41">
        <v>4</v>
      </c>
      <c r="E199" s="44">
        <v>1</v>
      </c>
      <c r="F199" s="43" t="s">
        <v>47</v>
      </c>
      <c r="G199" s="84" t="s">
        <v>300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  <c r="IW199" s="26"/>
      <c r="IX199" s="26"/>
      <c r="IY199" s="26"/>
      <c r="IZ199" s="26"/>
      <c r="JA199" s="26"/>
      <c r="JB199" s="26"/>
      <c r="JC199" s="26"/>
      <c r="JD199" s="26"/>
      <c r="JE199" s="26"/>
      <c r="JF199" s="26"/>
      <c r="JG199" s="26"/>
      <c r="JH199" s="26"/>
      <c r="JI199" s="26"/>
      <c r="JJ199" s="26"/>
      <c r="JK199" s="26"/>
      <c r="JL199" s="26"/>
      <c r="JM199" s="26"/>
      <c r="JN199" s="26"/>
      <c r="JO199" s="26"/>
      <c r="JP199" s="26"/>
      <c r="JQ199" s="26"/>
      <c r="JR199" s="26"/>
      <c r="JS199" s="26"/>
      <c r="JT199" s="26"/>
      <c r="JU199" s="26"/>
      <c r="JV199" s="26"/>
      <c r="JW199" s="26"/>
      <c r="JX199" s="26"/>
      <c r="JY199" s="26"/>
      <c r="JZ199" s="26"/>
      <c r="KA199" s="26"/>
      <c r="KB199" s="26"/>
      <c r="KC199" s="26"/>
      <c r="KD199" s="26"/>
      <c r="KE199" s="26"/>
      <c r="KF199" s="26"/>
      <c r="KG199" s="26"/>
      <c r="KH199" s="26"/>
      <c r="KI199" s="26"/>
      <c r="KJ199" s="26"/>
      <c r="KK199" s="26"/>
      <c r="KL199" s="26"/>
      <c r="KM199" s="26"/>
      <c r="KN199" s="26"/>
      <c r="KO199" s="26"/>
      <c r="KP199" s="26"/>
      <c r="KQ199" s="26"/>
      <c r="KR199" s="26"/>
      <c r="KS199" s="26"/>
      <c r="KT199" s="26"/>
      <c r="KU199" s="26"/>
      <c r="KV199" s="26"/>
      <c r="KW199" s="26"/>
      <c r="KX199" s="26"/>
      <c r="KY199" s="26"/>
      <c r="KZ199" s="26"/>
      <c r="LA199" s="26"/>
      <c r="LB199" s="26"/>
      <c r="LC199" s="26"/>
      <c r="LD199" s="26"/>
      <c r="LE199" s="26"/>
      <c r="LF199" s="26"/>
      <c r="LG199" s="26"/>
      <c r="LH199" s="26"/>
      <c r="LI199" s="26"/>
      <c r="LJ199" s="26"/>
      <c r="LK199" s="26"/>
      <c r="LL199" s="26"/>
      <c r="LM199" s="26"/>
      <c r="LN199" s="26"/>
      <c r="LO199" s="26"/>
      <c r="LP199" s="26"/>
      <c r="LQ199" s="26"/>
      <c r="LR199" s="26"/>
      <c r="LS199" s="26"/>
      <c r="LT199" s="26"/>
      <c r="LU199" s="26"/>
      <c r="LV199" s="26"/>
      <c r="LW199" s="26"/>
      <c r="LX199" s="26"/>
      <c r="LY199" s="26"/>
      <c r="LZ199" s="26"/>
      <c r="MA199" s="26"/>
      <c r="MB199" s="26"/>
      <c r="MC199" s="26"/>
      <c r="MD199" s="26"/>
      <c r="ME199" s="26"/>
      <c r="MF199" s="26"/>
      <c r="MG199" s="26"/>
      <c r="MH199" s="26"/>
      <c r="MI199" s="26"/>
      <c r="MJ199" s="26"/>
      <c r="MK199" s="26"/>
      <c r="ML199" s="26"/>
      <c r="MM199" s="26"/>
      <c r="MN199" s="26"/>
      <c r="MO199" s="26"/>
      <c r="MP199" s="26"/>
      <c r="MQ199" s="26"/>
      <c r="MR199" s="26"/>
      <c r="MS199" s="26"/>
      <c r="MT199" s="26"/>
      <c r="MU199" s="26"/>
      <c r="MV199" s="26"/>
      <c r="MW199" s="26"/>
      <c r="MX199" s="26"/>
      <c r="MY199" s="26"/>
      <c r="MZ199" s="26"/>
      <c r="NA199" s="26"/>
      <c r="NB199" s="26"/>
      <c r="NC199" s="26"/>
      <c r="ND199" s="26"/>
      <c r="NE199" s="26"/>
      <c r="NF199" s="26"/>
      <c r="NG199" s="26"/>
      <c r="NH199" s="26"/>
      <c r="NI199" s="26"/>
      <c r="NJ199" s="26"/>
      <c r="NK199" s="26"/>
      <c r="NL199" s="26"/>
      <c r="NM199" s="26"/>
      <c r="NN199" s="26"/>
      <c r="NO199" s="26"/>
      <c r="NP199" s="26"/>
      <c r="NQ199" s="26"/>
      <c r="NR199" s="26"/>
      <c r="NS199" s="26"/>
      <c r="NT199" s="26"/>
      <c r="NU199" s="26"/>
      <c r="NV199" s="26"/>
      <c r="NW199" s="26"/>
      <c r="NX199" s="26"/>
      <c r="NY199" s="26"/>
      <c r="NZ199" s="26"/>
      <c r="OA199" s="26"/>
      <c r="OB199" s="26"/>
      <c r="OC199" s="26"/>
      <c r="OD199" s="26"/>
      <c r="OE199" s="26"/>
      <c r="OF199" s="26"/>
      <c r="OG199" s="26"/>
      <c r="OH199" s="26"/>
      <c r="OI199" s="26"/>
      <c r="OJ199" s="26"/>
      <c r="OK199" s="26"/>
      <c r="OL199" s="26"/>
      <c r="OM199" s="26"/>
      <c r="ON199" s="26"/>
      <c r="OO199" s="26"/>
      <c r="OP199" s="26"/>
      <c r="OQ199" s="26"/>
      <c r="OR199" s="26"/>
      <c r="OS199" s="26"/>
      <c r="OT199" s="26"/>
      <c r="OU199" s="26"/>
      <c r="OV199" s="26"/>
      <c r="OW199" s="26"/>
      <c r="OX199" s="26"/>
      <c r="OY199" s="26"/>
      <c r="OZ199" s="26"/>
      <c r="PA199" s="26"/>
      <c r="PB199" s="26"/>
      <c r="PC199" s="26"/>
      <c r="PD199" s="26"/>
      <c r="PE199" s="26"/>
      <c r="PF199" s="26"/>
      <c r="PG199" s="26"/>
      <c r="PH199" s="26"/>
      <c r="PI199" s="26"/>
      <c r="PJ199" s="26"/>
      <c r="PK199" s="26"/>
      <c r="PL199" s="26"/>
      <c r="PM199" s="26"/>
      <c r="PN199" s="26"/>
      <c r="PO199" s="26"/>
      <c r="PP199" s="26"/>
      <c r="PQ199" s="26"/>
      <c r="PR199" s="26"/>
      <c r="PS199" s="26"/>
      <c r="PT199" s="26"/>
      <c r="PU199" s="26"/>
      <c r="PV199" s="26"/>
      <c r="PW199" s="26"/>
      <c r="PX199" s="26"/>
      <c r="PY199" s="26"/>
      <c r="PZ199" s="26"/>
      <c r="QA199" s="26"/>
      <c r="QB199" s="26"/>
      <c r="QC199" s="26"/>
      <c r="QD199" s="26"/>
      <c r="QE199" s="26"/>
      <c r="QF199" s="26"/>
      <c r="QG199" s="26"/>
      <c r="QH199" s="26"/>
      <c r="QI199" s="26"/>
      <c r="QJ199" s="26"/>
      <c r="QK199" s="26"/>
      <c r="QL199" s="26"/>
      <c r="QM199" s="26"/>
      <c r="QN199" s="26"/>
      <c r="QO199" s="26"/>
      <c r="QP199" s="26"/>
      <c r="QQ199" s="26"/>
      <c r="QR199" s="26"/>
      <c r="QS199" s="26"/>
      <c r="QT199" s="26"/>
      <c r="QU199" s="26"/>
      <c r="QV199" s="26"/>
      <c r="QW199" s="26"/>
      <c r="QX199" s="26"/>
      <c r="QY199" s="26"/>
      <c r="QZ199" s="26"/>
      <c r="RA199" s="26"/>
      <c r="RB199" s="26"/>
      <c r="RC199" s="26"/>
      <c r="RD199" s="26"/>
      <c r="RE199" s="26"/>
      <c r="RF199" s="26"/>
      <c r="RG199" s="26"/>
      <c r="RH199" s="26"/>
      <c r="RI199" s="26"/>
      <c r="RJ199" s="26"/>
      <c r="RK199" s="26"/>
      <c r="RL199" s="26"/>
      <c r="RM199" s="26"/>
      <c r="RN199" s="26"/>
      <c r="RO199" s="26"/>
      <c r="RP199" s="26"/>
      <c r="RQ199" s="26"/>
      <c r="RR199" s="26"/>
      <c r="RS199" s="26"/>
      <c r="RT199" s="26"/>
      <c r="RU199" s="26"/>
      <c r="RV199" s="26"/>
      <c r="RW199" s="26"/>
      <c r="RX199" s="26"/>
      <c r="RY199" s="26"/>
      <c r="RZ199" s="26"/>
      <c r="SA199" s="26"/>
      <c r="SB199" s="26"/>
      <c r="SC199" s="26"/>
      <c r="SD199" s="26"/>
      <c r="SE199" s="26"/>
      <c r="SF199" s="26"/>
      <c r="SG199" s="26"/>
      <c r="SH199" s="26"/>
      <c r="SI199" s="26"/>
      <c r="SJ199" s="26"/>
      <c r="SK199" s="26"/>
      <c r="SL199" s="26"/>
      <c r="SM199" s="26"/>
      <c r="SN199" s="26"/>
      <c r="SO199" s="26"/>
      <c r="SP199" s="26"/>
      <c r="SQ199" s="26"/>
      <c r="SR199" s="26"/>
      <c r="SS199" s="26"/>
      <c r="ST199" s="26"/>
      <c r="SU199" s="26"/>
      <c r="SV199" s="26"/>
      <c r="SW199" s="26"/>
      <c r="SX199" s="26"/>
      <c r="SY199" s="26"/>
      <c r="SZ199" s="26"/>
      <c r="TA199" s="26"/>
      <c r="TB199" s="26"/>
      <c r="TC199" s="26"/>
      <c r="TD199" s="26"/>
      <c r="TE199" s="26"/>
      <c r="TF199" s="26"/>
      <c r="TG199" s="26"/>
      <c r="TH199" s="26"/>
      <c r="TI199" s="26"/>
      <c r="TJ199" s="26"/>
      <c r="TK199" s="26"/>
      <c r="TL199" s="26"/>
      <c r="TM199" s="26"/>
      <c r="TN199" s="26"/>
      <c r="TO199" s="26"/>
      <c r="TP199" s="26"/>
      <c r="TQ199" s="26"/>
      <c r="TR199" s="26"/>
      <c r="TS199" s="26"/>
      <c r="TT199" s="26"/>
      <c r="TU199" s="26"/>
      <c r="TV199" s="26"/>
      <c r="TW199" s="26"/>
      <c r="TX199" s="26"/>
      <c r="TY199" s="26"/>
      <c r="TZ199" s="26"/>
      <c r="UA199" s="26"/>
      <c r="UB199" s="26"/>
      <c r="UC199" s="26"/>
      <c r="UD199" s="26"/>
      <c r="UE199" s="26"/>
      <c r="UF199" s="26"/>
      <c r="UG199" s="26"/>
      <c r="UH199" s="26"/>
      <c r="UI199" s="26"/>
      <c r="UJ199" s="26"/>
      <c r="UK199" s="26"/>
      <c r="UL199" s="26"/>
      <c r="UM199" s="26"/>
      <c r="UN199" s="26"/>
      <c r="UO199" s="26"/>
      <c r="UP199" s="26"/>
      <c r="UQ199" s="26"/>
      <c r="UR199" s="26"/>
      <c r="US199" s="26"/>
      <c r="UT199" s="26"/>
      <c r="UU199" s="26"/>
      <c r="UV199" s="26"/>
      <c r="UW199" s="26"/>
      <c r="UX199" s="26"/>
      <c r="UY199" s="26"/>
      <c r="UZ199" s="26"/>
      <c r="VA199" s="26"/>
      <c r="VB199" s="26"/>
      <c r="VC199" s="26"/>
      <c r="VD199" s="26"/>
      <c r="VE199" s="26"/>
      <c r="VF199" s="26"/>
      <c r="VG199" s="26"/>
      <c r="VH199" s="26"/>
      <c r="VI199" s="26"/>
      <c r="VJ199" s="26"/>
      <c r="VK199" s="26"/>
      <c r="VL199" s="26"/>
      <c r="VM199" s="26"/>
      <c r="VN199" s="26"/>
      <c r="VO199" s="26"/>
      <c r="VP199" s="26"/>
      <c r="VQ199" s="26"/>
      <c r="VR199" s="26"/>
      <c r="VS199" s="26"/>
      <c r="VT199" s="26"/>
      <c r="VU199" s="26"/>
      <c r="VV199" s="26"/>
      <c r="VW199" s="26"/>
      <c r="VX199" s="26"/>
      <c r="VY199" s="26"/>
      <c r="VZ199" s="26"/>
      <c r="WA199" s="26"/>
      <c r="WB199" s="26"/>
      <c r="WC199" s="26"/>
      <c r="WD199" s="26"/>
      <c r="WE199" s="26"/>
      <c r="WF199" s="26"/>
      <c r="WG199" s="26"/>
      <c r="WH199" s="26"/>
      <c r="WI199" s="26"/>
      <c r="WJ199" s="26"/>
      <c r="WK199" s="26"/>
      <c r="WL199" s="26"/>
      <c r="WM199" s="26"/>
      <c r="WN199" s="26"/>
      <c r="WO199" s="26"/>
      <c r="WP199" s="26"/>
      <c r="WQ199" s="26"/>
      <c r="WR199" s="26"/>
      <c r="WS199" s="26"/>
      <c r="WT199" s="26"/>
      <c r="WU199" s="26"/>
      <c r="WV199" s="26"/>
      <c r="WW199" s="26"/>
      <c r="WX199" s="26"/>
      <c r="WY199" s="26"/>
      <c r="WZ199" s="26"/>
      <c r="XA199" s="26"/>
      <c r="XB199" s="26"/>
      <c r="XC199" s="26"/>
      <c r="XD199" s="26"/>
      <c r="XE199" s="26"/>
      <c r="XF199" s="26"/>
      <c r="XG199" s="26"/>
      <c r="XH199" s="26"/>
      <c r="XI199" s="26"/>
      <c r="XJ199" s="26"/>
      <c r="XK199" s="26"/>
      <c r="XL199" s="26"/>
      <c r="XM199" s="26"/>
      <c r="XN199" s="26"/>
      <c r="XO199" s="26"/>
      <c r="XP199" s="26"/>
      <c r="XQ199" s="26"/>
      <c r="XR199" s="26"/>
      <c r="XS199" s="26"/>
      <c r="XT199" s="26"/>
      <c r="XU199" s="26"/>
      <c r="XV199" s="26"/>
      <c r="XW199" s="26"/>
      <c r="XX199" s="26"/>
      <c r="XY199" s="26"/>
      <c r="XZ199" s="26"/>
      <c r="YA199" s="26"/>
      <c r="YB199" s="26"/>
      <c r="YC199" s="26"/>
      <c r="YD199" s="26"/>
      <c r="YE199" s="26"/>
      <c r="YF199" s="26"/>
      <c r="YG199" s="26"/>
      <c r="YH199" s="26"/>
      <c r="YI199" s="26"/>
      <c r="YJ199" s="26"/>
      <c r="YK199" s="26"/>
      <c r="YL199" s="26"/>
      <c r="YM199" s="26"/>
      <c r="YN199" s="26"/>
      <c r="YO199" s="26"/>
      <c r="YP199" s="26"/>
      <c r="YQ199" s="26"/>
      <c r="YR199" s="26"/>
      <c r="YS199" s="26"/>
      <c r="YT199" s="26"/>
      <c r="YU199" s="26"/>
      <c r="YV199" s="26"/>
      <c r="YW199" s="26"/>
      <c r="YX199" s="26"/>
      <c r="YY199" s="26"/>
      <c r="YZ199" s="26"/>
      <c r="ZA199" s="26"/>
      <c r="ZB199" s="26"/>
      <c r="ZC199" s="26"/>
      <c r="ZD199" s="26"/>
      <c r="ZE199" s="26"/>
      <c r="ZF199" s="26"/>
      <c r="ZG199" s="26"/>
      <c r="ZH199" s="26"/>
      <c r="ZI199" s="26"/>
      <c r="ZJ199" s="26"/>
      <c r="ZK199" s="26"/>
      <c r="ZL199" s="26"/>
      <c r="ZM199" s="26"/>
      <c r="ZN199" s="26"/>
      <c r="ZO199" s="26"/>
      <c r="ZP199" s="26"/>
      <c r="ZQ199" s="26"/>
      <c r="ZR199" s="26"/>
      <c r="ZS199" s="26"/>
      <c r="ZT199" s="26"/>
      <c r="ZU199" s="26"/>
      <c r="ZV199" s="26"/>
      <c r="ZW199" s="26"/>
      <c r="ZX199" s="26"/>
      <c r="ZY199" s="26"/>
      <c r="ZZ199" s="26"/>
      <c r="AAA199" s="26"/>
      <c r="AAB199" s="26"/>
      <c r="AAC199" s="26"/>
      <c r="AAD199" s="26"/>
      <c r="AAE199" s="26"/>
      <c r="AAF199" s="26"/>
      <c r="AAG199" s="26"/>
      <c r="AAH199" s="26"/>
      <c r="AAI199" s="26"/>
      <c r="AAJ199" s="26"/>
      <c r="AAK199" s="26"/>
      <c r="AAL199" s="26"/>
      <c r="AAM199" s="26"/>
      <c r="AAN199" s="26"/>
      <c r="AAO199" s="26"/>
      <c r="AAP199" s="26"/>
      <c r="AAQ199" s="26"/>
      <c r="AAR199" s="26"/>
      <c r="AAS199" s="26"/>
      <c r="AAT199" s="26"/>
      <c r="AAU199" s="26"/>
      <c r="AAV199" s="26"/>
      <c r="AAW199" s="26"/>
      <c r="AAX199" s="26"/>
      <c r="AAY199" s="26"/>
      <c r="AAZ199" s="26"/>
      <c r="ABA199" s="26"/>
      <c r="ABB199" s="26"/>
      <c r="ABC199" s="26"/>
      <c r="ABD199" s="26"/>
      <c r="ABE199" s="26"/>
      <c r="ABF199" s="26"/>
      <c r="ABG199" s="26"/>
      <c r="ABH199" s="26"/>
      <c r="ABI199" s="26"/>
      <c r="ABJ199" s="26"/>
      <c r="ABK199" s="26"/>
      <c r="ABL199" s="26"/>
      <c r="ABM199" s="26"/>
      <c r="ABN199" s="26"/>
      <c r="ABO199" s="26"/>
      <c r="ABP199" s="26"/>
      <c r="ABQ199" s="26"/>
      <c r="ABR199" s="26"/>
      <c r="ABS199" s="26"/>
      <c r="ABT199" s="26"/>
      <c r="ABU199" s="26"/>
      <c r="ABV199" s="26"/>
      <c r="ABW199" s="26"/>
      <c r="ABX199" s="26"/>
      <c r="ABY199" s="26"/>
      <c r="ABZ199" s="26"/>
      <c r="ACA199" s="26"/>
      <c r="ACB199" s="26"/>
      <c r="ACC199" s="26"/>
      <c r="ACD199" s="26"/>
      <c r="ACE199" s="26"/>
      <c r="ACF199" s="26"/>
      <c r="ACG199" s="26"/>
      <c r="ACH199" s="26"/>
      <c r="ACI199" s="26"/>
      <c r="ACJ199" s="26"/>
      <c r="ACK199" s="26"/>
      <c r="ACL199" s="26"/>
      <c r="ACM199" s="26"/>
      <c r="ACN199" s="26"/>
      <c r="ACO199" s="26"/>
      <c r="ACP199" s="26"/>
      <c r="ACQ199" s="26"/>
      <c r="ACR199" s="26"/>
      <c r="ACS199" s="26"/>
      <c r="ACT199" s="26"/>
      <c r="ACU199" s="26"/>
      <c r="ACV199" s="26"/>
      <c r="ACW199" s="26"/>
      <c r="ACX199" s="26"/>
      <c r="ACY199" s="26"/>
      <c r="ACZ199" s="26"/>
      <c r="ADA199" s="26"/>
      <c r="ADB199" s="26"/>
      <c r="ADC199" s="26"/>
      <c r="ADD199" s="26"/>
      <c r="ADE199" s="26"/>
      <c r="ADF199" s="26"/>
      <c r="ADG199" s="26"/>
      <c r="ADH199" s="26"/>
      <c r="ADI199" s="26"/>
      <c r="ADJ199" s="26"/>
      <c r="ADK199" s="26"/>
      <c r="ADL199" s="26"/>
      <c r="ADM199" s="26"/>
      <c r="ADN199" s="26"/>
      <c r="ADO199" s="26"/>
      <c r="ADP199" s="26"/>
      <c r="ADQ199" s="26"/>
      <c r="ADR199" s="26"/>
      <c r="ADS199" s="26"/>
      <c r="ADT199" s="26"/>
      <c r="ADU199" s="26"/>
      <c r="ADV199" s="26"/>
      <c r="ADW199" s="26"/>
      <c r="ADX199" s="26"/>
      <c r="ADY199" s="26"/>
      <c r="ADZ199" s="26"/>
      <c r="AEA199" s="26"/>
      <c r="AEB199" s="26"/>
      <c r="AEC199" s="26"/>
      <c r="AED199" s="26"/>
      <c r="AEE199" s="26"/>
      <c r="AEF199" s="26"/>
      <c r="AEG199" s="26"/>
      <c r="AEH199" s="26"/>
      <c r="AEI199" s="26"/>
      <c r="AEJ199" s="26"/>
      <c r="AEK199" s="26"/>
      <c r="AEL199" s="26"/>
      <c r="AEM199" s="26"/>
      <c r="AEN199" s="26"/>
      <c r="AEO199" s="26"/>
      <c r="AEP199" s="26"/>
      <c r="AEQ199" s="26"/>
      <c r="AER199" s="26"/>
      <c r="AES199" s="26"/>
      <c r="AET199" s="26"/>
      <c r="AEU199" s="26"/>
      <c r="AEV199" s="26"/>
      <c r="AEW199" s="26"/>
      <c r="AEX199" s="26"/>
      <c r="AEY199" s="26"/>
      <c r="AEZ199" s="26"/>
      <c r="AFA199" s="26"/>
      <c r="AFB199" s="26"/>
      <c r="AFC199" s="26"/>
      <c r="AFD199" s="26"/>
      <c r="AFE199" s="26"/>
      <c r="AFF199" s="26"/>
      <c r="AFG199" s="26"/>
      <c r="AFH199" s="26"/>
      <c r="AFI199" s="26"/>
      <c r="AFJ199" s="26"/>
      <c r="AFK199" s="26"/>
      <c r="AFL199" s="26"/>
      <c r="AFM199" s="26"/>
      <c r="AFN199" s="26"/>
      <c r="AFO199" s="26"/>
      <c r="AFP199" s="26"/>
      <c r="AFQ199" s="26"/>
      <c r="AFR199" s="26"/>
      <c r="AFS199" s="26"/>
      <c r="AFT199" s="26"/>
      <c r="AFU199" s="26"/>
      <c r="AFV199" s="26"/>
      <c r="AFW199" s="26"/>
      <c r="AFX199" s="26"/>
      <c r="AFY199" s="26"/>
      <c r="AFZ199" s="26"/>
      <c r="AGA199" s="26"/>
      <c r="AGB199" s="26"/>
      <c r="AGC199" s="26"/>
      <c r="AGD199" s="26"/>
      <c r="AGE199" s="26"/>
      <c r="AGF199" s="26"/>
      <c r="AGG199" s="26"/>
      <c r="AGH199" s="26"/>
      <c r="AGI199" s="26"/>
      <c r="AGJ199" s="26"/>
      <c r="AGK199" s="26"/>
      <c r="AGL199" s="26"/>
      <c r="AGM199" s="26"/>
      <c r="AGN199" s="26"/>
      <c r="AGO199" s="26"/>
      <c r="AGP199" s="26"/>
      <c r="AGQ199" s="26"/>
      <c r="AGR199" s="26"/>
      <c r="AGS199" s="26"/>
      <c r="AGT199" s="26"/>
      <c r="AGU199" s="26"/>
      <c r="AGV199" s="26"/>
      <c r="AGW199" s="26"/>
      <c r="AGX199" s="26"/>
      <c r="AGY199" s="26"/>
      <c r="AGZ199" s="26"/>
      <c r="AHA199" s="26"/>
      <c r="AHB199" s="26"/>
      <c r="AHC199" s="26"/>
      <c r="AHD199" s="26"/>
      <c r="AHE199" s="26"/>
      <c r="AHF199" s="26"/>
      <c r="AHG199" s="26"/>
      <c r="AHH199" s="26"/>
      <c r="AHI199" s="26"/>
      <c r="AHJ199" s="26"/>
      <c r="AHK199" s="26"/>
      <c r="AHL199" s="26"/>
      <c r="AHM199" s="26"/>
      <c r="AHN199" s="26"/>
      <c r="AHO199" s="26"/>
      <c r="AHP199" s="26"/>
      <c r="AHQ199" s="26"/>
      <c r="AHR199" s="26"/>
      <c r="AHS199" s="26"/>
      <c r="AHT199" s="26"/>
      <c r="AHU199" s="26"/>
      <c r="AHV199" s="26"/>
      <c r="AHW199" s="26"/>
      <c r="AHX199" s="26"/>
      <c r="AHY199" s="26"/>
      <c r="AHZ199" s="26"/>
      <c r="AIA199" s="26"/>
      <c r="AIB199" s="26"/>
      <c r="AIC199" s="26"/>
      <c r="AID199" s="26"/>
      <c r="AIE199" s="26"/>
      <c r="AIF199" s="26"/>
      <c r="AIG199" s="26"/>
      <c r="AIH199" s="26"/>
      <c r="AII199" s="26"/>
      <c r="AIJ199" s="26"/>
      <c r="AIK199" s="26"/>
      <c r="AIL199" s="26"/>
      <c r="AIM199" s="26"/>
      <c r="AIN199" s="26"/>
      <c r="AIO199" s="26"/>
      <c r="AIP199" s="26"/>
      <c r="AIQ199" s="26"/>
      <c r="AIR199" s="26"/>
      <c r="AIS199" s="26"/>
      <c r="AIT199" s="26"/>
      <c r="AIU199" s="26"/>
      <c r="AIV199" s="26"/>
      <c r="AIW199" s="26"/>
      <c r="AIX199" s="26"/>
      <c r="AIY199" s="26"/>
      <c r="AIZ199" s="26"/>
      <c r="AJA199" s="26"/>
      <c r="AJB199" s="26"/>
      <c r="AJC199" s="26"/>
      <c r="AJD199" s="26"/>
      <c r="AJE199" s="26"/>
      <c r="AJF199" s="26"/>
      <c r="AJG199" s="26"/>
      <c r="AJH199" s="26"/>
      <c r="AJI199" s="26"/>
      <c r="AJJ199" s="26"/>
      <c r="AJK199" s="26"/>
      <c r="AJL199" s="26"/>
      <c r="AJM199" s="26"/>
      <c r="AJN199" s="26"/>
      <c r="AJO199" s="26"/>
      <c r="AJP199" s="26"/>
      <c r="AJQ199" s="26"/>
      <c r="AJR199" s="26"/>
      <c r="AJS199" s="26"/>
      <c r="AJT199" s="26"/>
      <c r="AJU199" s="26"/>
      <c r="AJV199" s="26"/>
      <c r="AJW199" s="26"/>
      <c r="AJX199" s="26"/>
      <c r="AJY199" s="26"/>
      <c r="AJZ199" s="26"/>
      <c r="AKA199" s="26"/>
      <c r="AKB199" s="26"/>
      <c r="AKC199" s="26"/>
      <c r="AKD199" s="26"/>
      <c r="AKE199" s="26"/>
      <c r="AKF199" s="26"/>
      <c r="AKG199" s="26"/>
      <c r="AKH199" s="26"/>
      <c r="AKI199" s="26"/>
      <c r="AKJ199" s="26"/>
      <c r="AKK199" s="26"/>
      <c r="AKL199" s="26"/>
      <c r="AKM199" s="26"/>
      <c r="AKN199" s="26"/>
      <c r="AKO199" s="26"/>
      <c r="AKP199" s="26"/>
      <c r="AKQ199" s="26"/>
      <c r="AKR199" s="26"/>
      <c r="AKS199" s="26"/>
      <c r="AKT199" s="26"/>
      <c r="AKU199" s="26"/>
      <c r="AKV199" s="26"/>
      <c r="AKW199" s="26"/>
      <c r="AKX199" s="26"/>
      <c r="AKY199" s="26"/>
      <c r="AKZ199" s="26"/>
      <c r="ALA199" s="26"/>
      <c r="ALB199" s="26"/>
      <c r="ALC199" s="26"/>
      <c r="ALD199" s="26"/>
      <c r="ALE199" s="26"/>
      <c r="ALF199" s="26"/>
      <c r="ALG199" s="26"/>
      <c r="ALH199" s="26"/>
      <c r="ALI199" s="26"/>
      <c r="ALJ199" s="26"/>
      <c r="ALK199" s="26"/>
      <c r="ALL199" s="26"/>
      <c r="ALM199" s="26"/>
      <c r="ALN199" s="26"/>
      <c r="ALO199" s="26"/>
      <c r="ALP199" s="26"/>
      <c r="ALQ199" s="26"/>
      <c r="ALR199" s="26"/>
      <c r="ALS199" s="26"/>
      <c r="ALT199" s="26"/>
      <c r="ALU199" s="26"/>
      <c r="ALV199" s="26"/>
      <c r="ALW199" s="26"/>
      <c r="ALX199" s="26"/>
      <c r="ALY199" s="26"/>
      <c r="ALZ199" s="26"/>
      <c r="AMA199" s="26"/>
      <c r="AMB199" s="26"/>
      <c r="AMC199" s="26"/>
      <c r="AMD199" s="26"/>
      <c r="AME199" s="26"/>
      <c r="AMF199" s="26"/>
      <c r="AMG199" s="26"/>
      <c r="AMH199" s="26"/>
      <c r="AMI199" s="26"/>
      <c r="AMJ199" s="26"/>
    </row>
    <row r="200" spans="1:1024" hidden="1">
      <c r="A200" s="27">
        <v>1130187</v>
      </c>
      <c r="B200" s="83" t="s">
        <v>325</v>
      </c>
      <c r="C200" s="27">
        <v>40</v>
      </c>
      <c r="D200" s="41">
        <v>1</v>
      </c>
      <c r="E200" s="44">
        <v>1</v>
      </c>
      <c r="F200" s="43" t="s">
        <v>47</v>
      </c>
      <c r="G200" s="84" t="s">
        <v>324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  <c r="IW200" s="26"/>
      <c r="IX200" s="26"/>
      <c r="IY200" s="26"/>
      <c r="IZ200" s="26"/>
      <c r="JA200" s="26"/>
      <c r="JB200" s="26"/>
      <c r="JC200" s="26"/>
      <c r="JD200" s="26"/>
      <c r="JE200" s="26"/>
      <c r="JF200" s="26"/>
      <c r="JG200" s="26"/>
      <c r="JH200" s="26"/>
      <c r="JI200" s="26"/>
      <c r="JJ200" s="26"/>
      <c r="JK200" s="26"/>
      <c r="JL200" s="26"/>
      <c r="JM200" s="26"/>
      <c r="JN200" s="26"/>
      <c r="JO200" s="26"/>
      <c r="JP200" s="26"/>
      <c r="JQ200" s="26"/>
      <c r="JR200" s="26"/>
      <c r="JS200" s="26"/>
      <c r="JT200" s="26"/>
      <c r="JU200" s="26"/>
      <c r="JV200" s="26"/>
      <c r="JW200" s="26"/>
      <c r="JX200" s="26"/>
      <c r="JY200" s="26"/>
      <c r="JZ200" s="26"/>
      <c r="KA200" s="26"/>
      <c r="KB200" s="26"/>
      <c r="KC200" s="26"/>
      <c r="KD200" s="26"/>
      <c r="KE200" s="26"/>
      <c r="KF200" s="26"/>
      <c r="KG200" s="26"/>
      <c r="KH200" s="26"/>
      <c r="KI200" s="26"/>
      <c r="KJ200" s="26"/>
      <c r="KK200" s="26"/>
      <c r="KL200" s="26"/>
      <c r="KM200" s="26"/>
      <c r="KN200" s="26"/>
      <c r="KO200" s="26"/>
      <c r="KP200" s="26"/>
      <c r="KQ200" s="26"/>
      <c r="KR200" s="26"/>
      <c r="KS200" s="26"/>
      <c r="KT200" s="26"/>
      <c r="KU200" s="26"/>
      <c r="KV200" s="26"/>
      <c r="KW200" s="26"/>
      <c r="KX200" s="26"/>
      <c r="KY200" s="26"/>
      <c r="KZ200" s="26"/>
      <c r="LA200" s="26"/>
      <c r="LB200" s="26"/>
      <c r="LC200" s="26"/>
      <c r="LD200" s="26"/>
      <c r="LE200" s="26"/>
      <c r="LF200" s="26"/>
      <c r="LG200" s="26"/>
      <c r="LH200" s="26"/>
      <c r="LI200" s="26"/>
      <c r="LJ200" s="26"/>
      <c r="LK200" s="26"/>
      <c r="LL200" s="26"/>
      <c r="LM200" s="26"/>
      <c r="LN200" s="26"/>
      <c r="LO200" s="26"/>
      <c r="LP200" s="26"/>
      <c r="LQ200" s="26"/>
      <c r="LR200" s="26"/>
      <c r="LS200" s="26"/>
      <c r="LT200" s="26"/>
      <c r="LU200" s="26"/>
      <c r="LV200" s="26"/>
      <c r="LW200" s="26"/>
      <c r="LX200" s="26"/>
      <c r="LY200" s="26"/>
      <c r="LZ200" s="26"/>
      <c r="MA200" s="26"/>
      <c r="MB200" s="26"/>
      <c r="MC200" s="26"/>
      <c r="MD200" s="26"/>
      <c r="ME200" s="26"/>
      <c r="MF200" s="26"/>
      <c r="MG200" s="26"/>
      <c r="MH200" s="26"/>
      <c r="MI200" s="26"/>
      <c r="MJ200" s="26"/>
      <c r="MK200" s="26"/>
      <c r="ML200" s="26"/>
      <c r="MM200" s="26"/>
      <c r="MN200" s="26"/>
      <c r="MO200" s="26"/>
      <c r="MP200" s="26"/>
      <c r="MQ200" s="26"/>
      <c r="MR200" s="26"/>
      <c r="MS200" s="26"/>
      <c r="MT200" s="26"/>
      <c r="MU200" s="26"/>
      <c r="MV200" s="26"/>
      <c r="MW200" s="26"/>
      <c r="MX200" s="26"/>
      <c r="MY200" s="26"/>
      <c r="MZ200" s="26"/>
      <c r="NA200" s="26"/>
      <c r="NB200" s="26"/>
      <c r="NC200" s="26"/>
      <c r="ND200" s="26"/>
      <c r="NE200" s="26"/>
      <c r="NF200" s="26"/>
      <c r="NG200" s="26"/>
      <c r="NH200" s="26"/>
      <c r="NI200" s="26"/>
      <c r="NJ200" s="26"/>
      <c r="NK200" s="26"/>
      <c r="NL200" s="26"/>
      <c r="NM200" s="26"/>
      <c r="NN200" s="26"/>
      <c r="NO200" s="26"/>
      <c r="NP200" s="26"/>
      <c r="NQ200" s="26"/>
      <c r="NR200" s="26"/>
      <c r="NS200" s="26"/>
      <c r="NT200" s="26"/>
      <c r="NU200" s="26"/>
      <c r="NV200" s="26"/>
      <c r="NW200" s="26"/>
      <c r="NX200" s="26"/>
      <c r="NY200" s="26"/>
      <c r="NZ200" s="26"/>
      <c r="OA200" s="26"/>
      <c r="OB200" s="26"/>
      <c r="OC200" s="26"/>
      <c r="OD200" s="26"/>
      <c r="OE200" s="26"/>
      <c r="OF200" s="26"/>
      <c r="OG200" s="26"/>
      <c r="OH200" s="26"/>
      <c r="OI200" s="26"/>
      <c r="OJ200" s="26"/>
      <c r="OK200" s="26"/>
      <c r="OL200" s="26"/>
      <c r="OM200" s="26"/>
      <c r="ON200" s="26"/>
      <c r="OO200" s="26"/>
      <c r="OP200" s="26"/>
      <c r="OQ200" s="26"/>
      <c r="OR200" s="26"/>
      <c r="OS200" s="26"/>
      <c r="OT200" s="26"/>
      <c r="OU200" s="26"/>
      <c r="OV200" s="26"/>
      <c r="OW200" s="26"/>
      <c r="OX200" s="26"/>
      <c r="OY200" s="26"/>
      <c r="OZ200" s="26"/>
      <c r="PA200" s="26"/>
      <c r="PB200" s="26"/>
      <c r="PC200" s="26"/>
      <c r="PD200" s="26"/>
      <c r="PE200" s="26"/>
      <c r="PF200" s="26"/>
      <c r="PG200" s="26"/>
      <c r="PH200" s="26"/>
      <c r="PI200" s="26"/>
      <c r="PJ200" s="26"/>
      <c r="PK200" s="26"/>
      <c r="PL200" s="26"/>
      <c r="PM200" s="26"/>
      <c r="PN200" s="26"/>
      <c r="PO200" s="26"/>
      <c r="PP200" s="26"/>
      <c r="PQ200" s="26"/>
      <c r="PR200" s="26"/>
      <c r="PS200" s="26"/>
      <c r="PT200" s="26"/>
      <c r="PU200" s="26"/>
      <c r="PV200" s="26"/>
      <c r="PW200" s="26"/>
      <c r="PX200" s="26"/>
      <c r="PY200" s="26"/>
      <c r="PZ200" s="26"/>
      <c r="QA200" s="26"/>
      <c r="QB200" s="26"/>
      <c r="QC200" s="26"/>
      <c r="QD200" s="26"/>
      <c r="QE200" s="26"/>
      <c r="QF200" s="26"/>
      <c r="QG200" s="26"/>
      <c r="QH200" s="26"/>
      <c r="QI200" s="26"/>
      <c r="QJ200" s="26"/>
      <c r="QK200" s="26"/>
      <c r="QL200" s="26"/>
      <c r="QM200" s="26"/>
      <c r="QN200" s="26"/>
      <c r="QO200" s="26"/>
      <c r="QP200" s="26"/>
      <c r="QQ200" s="26"/>
      <c r="QR200" s="26"/>
      <c r="QS200" s="26"/>
      <c r="QT200" s="26"/>
      <c r="QU200" s="26"/>
      <c r="QV200" s="26"/>
      <c r="QW200" s="26"/>
      <c r="QX200" s="26"/>
      <c r="QY200" s="26"/>
      <c r="QZ200" s="26"/>
      <c r="RA200" s="26"/>
      <c r="RB200" s="26"/>
      <c r="RC200" s="26"/>
      <c r="RD200" s="26"/>
      <c r="RE200" s="26"/>
      <c r="RF200" s="26"/>
      <c r="RG200" s="26"/>
      <c r="RH200" s="26"/>
      <c r="RI200" s="26"/>
      <c r="RJ200" s="26"/>
      <c r="RK200" s="26"/>
      <c r="RL200" s="26"/>
      <c r="RM200" s="26"/>
      <c r="RN200" s="26"/>
      <c r="RO200" s="26"/>
      <c r="RP200" s="26"/>
      <c r="RQ200" s="26"/>
      <c r="RR200" s="26"/>
      <c r="RS200" s="26"/>
      <c r="RT200" s="26"/>
      <c r="RU200" s="26"/>
      <c r="RV200" s="26"/>
      <c r="RW200" s="26"/>
      <c r="RX200" s="26"/>
      <c r="RY200" s="26"/>
      <c r="RZ200" s="26"/>
      <c r="SA200" s="26"/>
      <c r="SB200" s="26"/>
      <c r="SC200" s="26"/>
      <c r="SD200" s="26"/>
      <c r="SE200" s="26"/>
      <c r="SF200" s="26"/>
      <c r="SG200" s="26"/>
      <c r="SH200" s="26"/>
      <c r="SI200" s="26"/>
      <c r="SJ200" s="26"/>
      <c r="SK200" s="26"/>
      <c r="SL200" s="26"/>
      <c r="SM200" s="26"/>
      <c r="SN200" s="26"/>
      <c r="SO200" s="26"/>
      <c r="SP200" s="26"/>
      <c r="SQ200" s="26"/>
      <c r="SR200" s="26"/>
      <c r="SS200" s="26"/>
      <c r="ST200" s="26"/>
      <c r="SU200" s="26"/>
      <c r="SV200" s="26"/>
      <c r="SW200" s="26"/>
      <c r="SX200" s="26"/>
      <c r="SY200" s="26"/>
      <c r="SZ200" s="26"/>
      <c r="TA200" s="26"/>
      <c r="TB200" s="26"/>
      <c r="TC200" s="26"/>
      <c r="TD200" s="26"/>
      <c r="TE200" s="26"/>
      <c r="TF200" s="26"/>
      <c r="TG200" s="26"/>
      <c r="TH200" s="26"/>
      <c r="TI200" s="26"/>
      <c r="TJ200" s="26"/>
      <c r="TK200" s="26"/>
      <c r="TL200" s="26"/>
      <c r="TM200" s="26"/>
      <c r="TN200" s="26"/>
      <c r="TO200" s="26"/>
      <c r="TP200" s="26"/>
      <c r="TQ200" s="26"/>
      <c r="TR200" s="26"/>
      <c r="TS200" s="26"/>
      <c r="TT200" s="26"/>
      <c r="TU200" s="26"/>
      <c r="TV200" s="26"/>
      <c r="TW200" s="26"/>
      <c r="TX200" s="26"/>
      <c r="TY200" s="26"/>
      <c r="TZ200" s="26"/>
      <c r="UA200" s="26"/>
      <c r="UB200" s="26"/>
      <c r="UC200" s="26"/>
      <c r="UD200" s="26"/>
      <c r="UE200" s="26"/>
      <c r="UF200" s="26"/>
      <c r="UG200" s="26"/>
      <c r="UH200" s="26"/>
      <c r="UI200" s="26"/>
      <c r="UJ200" s="26"/>
      <c r="UK200" s="26"/>
      <c r="UL200" s="26"/>
      <c r="UM200" s="26"/>
      <c r="UN200" s="26"/>
      <c r="UO200" s="26"/>
      <c r="UP200" s="26"/>
      <c r="UQ200" s="26"/>
      <c r="UR200" s="26"/>
      <c r="US200" s="26"/>
      <c r="UT200" s="26"/>
      <c r="UU200" s="26"/>
      <c r="UV200" s="26"/>
      <c r="UW200" s="26"/>
      <c r="UX200" s="26"/>
      <c r="UY200" s="26"/>
      <c r="UZ200" s="26"/>
      <c r="VA200" s="26"/>
      <c r="VB200" s="26"/>
      <c r="VC200" s="26"/>
      <c r="VD200" s="26"/>
      <c r="VE200" s="26"/>
      <c r="VF200" s="26"/>
      <c r="VG200" s="26"/>
      <c r="VH200" s="26"/>
      <c r="VI200" s="26"/>
      <c r="VJ200" s="26"/>
      <c r="VK200" s="26"/>
      <c r="VL200" s="26"/>
      <c r="VM200" s="26"/>
      <c r="VN200" s="26"/>
      <c r="VO200" s="26"/>
      <c r="VP200" s="26"/>
      <c r="VQ200" s="26"/>
      <c r="VR200" s="26"/>
      <c r="VS200" s="26"/>
      <c r="VT200" s="26"/>
      <c r="VU200" s="26"/>
      <c r="VV200" s="26"/>
      <c r="VW200" s="26"/>
      <c r="VX200" s="26"/>
      <c r="VY200" s="26"/>
      <c r="VZ200" s="26"/>
      <c r="WA200" s="26"/>
      <c r="WB200" s="26"/>
      <c r="WC200" s="26"/>
      <c r="WD200" s="26"/>
      <c r="WE200" s="26"/>
      <c r="WF200" s="26"/>
      <c r="WG200" s="26"/>
      <c r="WH200" s="26"/>
      <c r="WI200" s="26"/>
      <c r="WJ200" s="26"/>
      <c r="WK200" s="26"/>
      <c r="WL200" s="26"/>
      <c r="WM200" s="26"/>
      <c r="WN200" s="26"/>
      <c r="WO200" s="26"/>
      <c r="WP200" s="26"/>
      <c r="WQ200" s="26"/>
      <c r="WR200" s="26"/>
      <c r="WS200" s="26"/>
      <c r="WT200" s="26"/>
      <c r="WU200" s="26"/>
      <c r="WV200" s="26"/>
      <c r="WW200" s="26"/>
      <c r="WX200" s="26"/>
      <c r="WY200" s="26"/>
      <c r="WZ200" s="26"/>
      <c r="XA200" s="26"/>
      <c r="XB200" s="26"/>
      <c r="XC200" s="26"/>
      <c r="XD200" s="26"/>
      <c r="XE200" s="26"/>
      <c r="XF200" s="26"/>
      <c r="XG200" s="26"/>
      <c r="XH200" s="26"/>
      <c r="XI200" s="26"/>
      <c r="XJ200" s="26"/>
      <c r="XK200" s="26"/>
      <c r="XL200" s="26"/>
      <c r="XM200" s="26"/>
      <c r="XN200" s="26"/>
      <c r="XO200" s="26"/>
      <c r="XP200" s="26"/>
      <c r="XQ200" s="26"/>
      <c r="XR200" s="26"/>
      <c r="XS200" s="26"/>
      <c r="XT200" s="26"/>
      <c r="XU200" s="26"/>
      <c r="XV200" s="26"/>
      <c r="XW200" s="26"/>
      <c r="XX200" s="26"/>
      <c r="XY200" s="26"/>
      <c r="XZ200" s="26"/>
      <c r="YA200" s="26"/>
      <c r="YB200" s="26"/>
      <c r="YC200" s="26"/>
      <c r="YD200" s="26"/>
      <c r="YE200" s="26"/>
      <c r="YF200" s="26"/>
      <c r="YG200" s="26"/>
      <c r="YH200" s="26"/>
      <c r="YI200" s="26"/>
      <c r="YJ200" s="26"/>
      <c r="YK200" s="26"/>
      <c r="YL200" s="26"/>
      <c r="YM200" s="26"/>
      <c r="YN200" s="26"/>
      <c r="YO200" s="26"/>
      <c r="YP200" s="26"/>
      <c r="YQ200" s="26"/>
      <c r="YR200" s="26"/>
      <c r="YS200" s="26"/>
      <c r="YT200" s="26"/>
      <c r="YU200" s="26"/>
      <c r="YV200" s="26"/>
      <c r="YW200" s="26"/>
      <c r="YX200" s="26"/>
      <c r="YY200" s="26"/>
      <c r="YZ200" s="26"/>
      <c r="ZA200" s="26"/>
      <c r="ZB200" s="26"/>
      <c r="ZC200" s="26"/>
      <c r="ZD200" s="26"/>
      <c r="ZE200" s="26"/>
      <c r="ZF200" s="26"/>
      <c r="ZG200" s="26"/>
      <c r="ZH200" s="26"/>
      <c r="ZI200" s="26"/>
      <c r="ZJ200" s="26"/>
      <c r="ZK200" s="26"/>
      <c r="ZL200" s="26"/>
      <c r="ZM200" s="26"/>
      <c r="ZN200" s="26"/>
      <c r="ZO200" s="26"/>
      <c r="ZP200" s="26"/>
      <c r="ZQ200" s="26"/>
      <c r="ZR200" s="26"/>
      <c r="ZS200" s="26"/>
      <c r="ZT200" s="26"/>
      <c r="ZU200" s="26"/>
      <c r="ZV200" s="26"/>
      <c r="ZW200" s="26"/>
      <c r="ZX200" s="26"/>
      <c r="ZY200" s="26"/>
      <c r="ZZ200" s="26"/>
      <c r="AAA200" s="26"/>
      <c r="AAB200" s="26"/>
      <c r="AAC200" s="26"/>
      <c r="AAD200" s="26"/>
      <c r="AAE200" s="26"/>
      <c r="AAF200" s="26"/>
      <c r="AAG200" s="26"/>
      <c r="AAH200" s="26"/>
      <c r="AAI200" s="26"/>
      <c r="AAJ200" s="26"/>
      <c r="AAK200" s="26"/>
      <c r="AAL200" s="26"/>
      <c r="AAM200" s="26"/>
      <c r="AAN200" s="26"/>
      <c r="AAO200" s="26"/>
      <c r="AAP200" s="26"/>
      <c r="AAQ200" s="26"/>
      <c r="AAR200" s="26"/>
      <c r="AAS200" s="26"/>
      <c r="AAT200" s="26"/>
      <c r="AAU200" s="26"/>
      <c r="AAV200" s="26"/>
      <c r="AAW200" s="26"/>
      <c r="AAX200" s="26"/>
      <c r="AAY200" s="26"/>
      <c r="AAZ200" s="26"/>
      <c r="ABA200" s="26"/>
      <c r="ABB200" s="26"/>
      <c r="ABC200" s="26"/>
      <c r="ABD200" s="26"/>
      <c r="ABE200" s="26"/>
      <c r="ABF200" s="26"/>
      <c r="ABG200" s="26"/>
      <c r="ABH200" s="26"/>
      <c r="ABI200" s="26"/>
      <c r="ABJ200" s="26"/>
      <c r="ABK200" s="26"/>
      <c r="ABL200" s="26"/>
      <c r="ABM200" s="26"/>
      <c r="ABN200" s="26"/>
      <c r="ABO200" s="26"/>
      <c r="ABP200" s="26"/>
      <c r="ABQ200" s="26"/>
      <c r="ABR200" s="26"/>
      <c r="ABS200" s="26"/>
      <c r="ABT200" s="26"/>
      <c r="ABU200" s="26"/>
      <c r="ABV200" s="26"/>
      <c r="ABW200" s="26"/>
      <c r="ABX200" s="26"/>
      <c r="ABY200" s="26"/>
      <c r="ABZ200" s="26"/>
      <c r="ACA200" s="26"/>
      <c r="ACB200" s="26"/>
      <c r="ACC200" s="26"/>
      <c r="ACD200" s="26"/>
      <c r="ACE200" s="26"/>
      <c r="ACF200" s="26"/>
      <c r="ACG200" s="26"/>
      <c r="ACH200" s="26"/>
      <c r="ACI200" s="26"/>
      <c r="ACJ200" s="26"/>
      <c r="ACK200" s="26"/>
      <c r="ACL200" s="26"/>
      <c r="ACM200" s="26"/>
      <c r="ACN200" s="26"/>
      <c r="ACO200" s="26"/>
      <c r="ACP200" s="26"/>
      <c r="ACQ200" s="26"/>
      <c r="ACR200" s="26"/>
      <c r="ACS200" s="26"/>
      <c r="ACT200" s="26"/>
      <c r="ACU200" s="26"/>
      <c r="ACV200" s="26"/>
      <c r="ACW200" s="26"/>
      <c r="ACX200" s="26"/>
      <c r="ACY200" s="26"/>
      <c r="ACZ200" s="26"/>
      <c r="ADA200" s="26"/>
      <c r="ADB200" s="26"/>
      <c r="ADC200" s="26"/>
      <c r="ADD200" s="26"/>
      <c r="ADE200" s="26"/>
      <c r="ADF200" s="26"/>
      <c r="ADG200" s="26"/>
      <c r="ADH200" s="26"/>
      <c r="ADI200" s="26"/>
      <c r="ADJ200" s="26"/>
      <c r="ADK200" s="26"/>
      <c r="ADL200" s="26"/>
      <c r="ADM200" s="26"/>
      <c r="ADN200" s="26"/>
      <c r="ADO200" s="26"/>
      <c r="ADP200" s="26"/>
      <c r="ADQ200" s="26"/>
      <c r="ADR200" s="26"/>
      <c r="ADS200" s="26"/>
      <c r="ADT200" s="26"/>
      <c r="ADU200" s="26"/>
      <c r="ADV200" s="26"/>
      <c r="ADW200" s="26"/>
      <c r="ADX200" s="26"/>
      <c r="ADY200" s="26"/>
      <c r="ADZ200" s="26"/>
      <c r="AEA200" s="26"/>
      <c r="AEB200" s="26"/>
      <c r="AEC200" s="26"/>
      <c r="AED200" s="26"/>
      <c r="AEE200" s="26"/>
      <c r="AEF200" s="26"/>
      <c r="AEG200" s="26"/>
      <c r="AEH200" s="26"/>
      <c r="AEI200" s="26"/>
      <c r="AEJ200" s="26"/>
      <c r="AEK200" s="26"/>
      <c r="AEL200" s="26"/>
      <c r="AEM200" s="26"/>
      <c r="AEN200" s="26"/>
      <c r="AEO200" s="26"/>
      <c r="AEP200" s="26"/>
      <c r="AEQ200" s="26"/>
      <c r="AER200" s="26"/>
      <c r="AES200" s="26"/>
      <c r="AET200" s="26"/>
      <c r="AEU200" s="26"/>
      <c r="AEV200" s="26"/>
      <c r="AEW200" s="26"/>
      <c r="AEX200" s="26"/>
      <c r="AEY200" s="26"/>
      <c r="AEZ200" s="26"/>
      <c r="AFA200" s="26"/>
      <c r="AFB200" s="26"/>
      <c r="AFC200" s="26"/>
      <c r="AFD200" s="26"/>
      <c r="AFE200" s="26"/>
      <c r="AFF200" s="26"/>
      <c r="AFG200" s="26"/>
      <c r="AFH200" s="26"/>
      <c r="AFI200" s="26"/>
      <c r="AFJ200" s="26"/>
      <c r="AFK200" s="26"/>
      <c r="AFL200" s="26"/>
      <c r="AFM200" s="26"/>
      <c r="AFN200" s="26"/>
      <c r="AFO200" s="26"/>
      <c r="AFP200" s="26"/>
      <c r="AFQ200" s="26"/>
      <c r="AFR200" s="26"/>
      <c r="AFS200" s="26"/>
      <c r="AFT200" s="26"/>
      <c r="AFU200" s="26"/>
      <c r="AFV200" s="26"/>
      <c r="AFW200" s="26"/>
      <c r="AFX200" s="26"/>
      <c r="AFY200" s="26"/>
      <c r="AFZ200" s="26"/>
      <c r="AGA200" s="26"/>
      <c r="AGB200" s="26"/>
      <c r="AGC200" s="26"/>
      <c r="AGD200" s="26"/>
      <c r="AGE200" s="26"/>
      <c r="AGF200" s="26"/>
      <c r="AGG200" s="26"/>
      <c r="AGH200" s="26"/>
      <c r="AGI200" s="26"/>
      <c r="AGJ200" s="26"/>
      <c r="AGK200" s="26"/>
      <c r="AGL200" s="26"/>
      <c r="AGM200" s="26"/>
      <c r="AGN200" s="26"/>
      <c r="AGO200" s="26"/>
      <c r="AGP200" s="26"/>
      <c r="AGQ200" s="26"/>
      <c r="AGR200" s="26"/>
      <c r="AGS200" s="26"/>
      <c r="AGT200" s="26"/>
      <c r="AGU200" s="26"/>
      <c r="AGV200" s="26"/>
      <c r="AGW200" s="26"/>
      <c r="AGX200" s="26"/>
      <c r="AGY200" s="26"/>
      <c r="AGZ200" s="26"/>
      <c r="AHA200" s="26"/>
      <c r="AHB200" s="26"/>
      <c r="AHC200" s="26"/>
      <c r="AHD200" s="26"/>
      <c r="AHE200" s="26"/>
      <c r="AHF200" s="26"/>
      <c r="AHG200" s="26"/>
      <c r="AHH200" s="26"/>
      <c r="AHI200" s="26"/>
      <c r="AHJ200" s="26"/>
      <c r="AHK200" s="26"/>
      <c r="AHL200" s="26"/>
      <c r="AHM200" s="26"/>
      <c r="AHN200" s="26"/>
      <c r="AHO200" s="26"/>
      <c r="AHP200" s="26"/>
      <c r="AHQ200" s="26"/>
      <c r="AHR200" s="26"/>
      <c r="AHS200" s="26"/>
      <c r="AHT200" s="26"/>
      <c r="AHU200" s="26"/>
      <c r="AHV200" s="26"/>
      <c r="AHW200" s="26"/>
      <c r="AHX200" s="26"/>
      <c r="AHY200" s="26"/>
      <c r="AHZ200" s="26"/>
      <c r="AIA200" s="26"/>
      <c r="AIB200" s="26"/>
      <c r="AIC200" s="26"/>
      <c r="AID200" s="26"/>
      <c r="AIE200" s="26"/>
      <c r="AIF200" s="26"/>
      <c r="AIG200" s="26"/>
      <c r="AIH200" s="26"/>
      <c r="AII200" s="26"/>
      <c r="AIJ200" s="26"/>
      <c r="AIK200" s="26"/>
      <c r="AIL200" s="26"/>
      <c r="AIM200" s="26"/>
      <c r="AIN200" s="26"/>
      <c r="AIO200" s="26"/>
      <c r="AIP200" s="26"/>
      <c r="AIQ200" s="26"/>
      <c r="AIR200" s="26"/>
      <c r="AIS200" s="26"/>
      <c r="AIT200" s="26"/>
      <c r="AIU200" s="26"/>
      <c r="AIV200" s="26"/>
      <c r="AIW200" s="26"/>
      <c r="AIX200" s="26"/>
      <c r="AIY200" s="26"/>
      <c r="AIZ200" s="26"/>
      <c r="AJA200" s="26"/>
      <c r="AJB200" s="26"/>
      <c r="AJC200" s="26"/>
      <c r="AJD200" s="26"/>
      <c r="AJE200" s="26"/>
      <c r="AJF200" s="26"/>
      <c r="AJG200" s="26"/>
      <c r="AJH200" s="26"/>
      <c r="AJI200" s="26"/>
      <c r="AJJ200" s="26"/>
      <c r="AJK200" s="26"/>
      <c r="AJL200" s="26"/>
      <c r="AJM200" s="26"/>
      <c r="AJN200" s="26"/>
      <c r="AJO200" s="26"/>
      <c r="AJP200" s="26"/>
      <c r="AJQ200" s="26"/>
      <c r="AJR200" s="26"/>
      <c r="AJS200" s="26"/>
      <c r="AJT200" s="26"/>
      <c r="AJU200" s="26"/>
      <c r="AJV200" s="26"/>
      <c r="AJW200" s="26"/>
      <c r="AJX200" s="26"/>
      <c r="AJY200" s="26"/>
      <c r="AJZ200" s="26"/>
      <c r="AKA200" s="26"/>
      <c r="AKB200" s="26"/>
      <c r="AKC200" s="26"/>
      <c r="AKD200" s="26"/>
      <c r="AKE200" s="26"/>
      <c r="AKF200" s="26"/>
      <c r="AKG200" s="26"/>
      <c r="AKH200" s="26"/>
      <c r="AKI200" s="26"/>
      <c r="AKJ200" s="26"/>
      <c r="AKK200" s="26"/>
      <c r="AKL200" s="26"/>
      <c r="AKM200" s="26"/>
      <c r="AKN200" s="26"/>
      <c r="AKO200" s="26"/>
      <c r="AKP200" s="26"/>
      <c r="AKQ200" s="26"/>
      <c r="AKR200" s="26"/>
      <c r="AKS200" s="26"/>
      <c r="AKT200" s="26"/>
      <c r="AKU200" s="26"/>
      <c r="AKV200" s="26"/>
      <c r="AKW200" s="26"/>
      <c r="AKX200" s="26"/>
      <c r="AKY200" s="26"/>
      <c r="AKZ200" s="26"/>
      <c r="ALA200" s="26"/>
      <c r="ALB200" s="26"/>
      <c r="ALC200" s="26"/>
      <c r="ALD200" s="26"/>
      <c r="ALE200" s="26"/>
      <c r="ALF200" s="26"/>
      <c r="ALG200" s="26"/>
      <c r="ALH200" s="26"/>
      <c r="ALI200" s="26"/>
      <c r="ALJ200" s="26"/>
      <c r="ALK200" s="26"/>
      <c r="ALL200" s="26"/>
      <c r="ALM200" s="26"/>
      <c r="ALN200" s="26"/>
      <c r="ALO200" s="26"/>
      <c r="ALP200" s="26"/>
      <c r="ALQ200" s="26"/>
      <c r="ALR200" s="26"/>
      <c r="ALS200" s="26"/>
      <c r="ALT200" s="26"/>
      <c r="ALU200" s="26"/>
      <c r="ALV200" s="26"/>
      <c r="ALW200" s="26"/>
      <c r="ALX200" s="26"/>
      <c r="ALY200" s="26"/>
      <c r="ALZ200" s="26"/>
      <c r="AMA200" s="26"/>
      <c r="AMB200" s="26"/>
      <c r="AMC200" s="26"/>
      <c r="AMD200" s="26"/>
      <c r="AME200" s="26"/>
      <c r="AMF200" s="26"/>
      <c r="AMG200" s="26"/>
      <c r="AMH200" s="26"/>
      <c r="AMI200" s="26"/>
      <c r="AMJ200" s="26"/>
    </row>
    <row r="201" spans="1:1024" hidden="1">
      <c r="A201" s="27">
        <v>1130188</v>
      </c>
      <c r="B201" s="83" t="s">
        <v>334</v>
      </c>
      <c r="C201" s="27">
        <v>40</v>
      </c>
      <c r="D201" s="41">
        <v>1</v>
      </c>
      <c r="E201" s="44">
        <v>1</v>
      </c>
      <c r="F201" s="43" t="s">
        <v>47</v>
      </c>
      <c r="G201" s="84" t="s">
        <v>323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  <c r="IW201" s="26"/>
      <c r="IX201" s="26"/>
      <c r="IY201" s="26"/>
      <c r="IZ201" s="26"/>
      <c r="JA201" s="26"/>
      <c r="JB201" s="26"/>
      <c r="JC201" s="26"/>
      <c r="JD201" s="26"/>
      <c r="JE201" s="26"/>
      <c r="JF201" s="26"/>
      <c r="JG201" s="26"/>
      <c r="JH201" s="26"/>
      <c r="JI201" s="26"/>
      <c r="JJ201" s="26"/>
      <c r="JK201" s="26"/>
      <c r="JL201" s="26"/>
      <c r="JM201" s="26"/>
      <c r="JN201" s="26"/>
      <c r="JO201" s="26"/>
      <c r="JP201" s="26"/>
      <c r="JQ201" s="26"/>
      <c r="JR201" s="26"/>
      <c r="JS201" s="26"/>
      <c r="JT201" s="26"/>
      <c r="JU201" s="26"/>
      <c r="JV201" s="26"/>
      <c r="JW201" s="26"/>
      <c r="JX201" s="26"/>
      <c r="JY201" s="26"/>
      <c r="JZ201" s="26"/>
      <c r="KA201" s="26"/>
      <c r="KB201" s="26"/>
      <c r="KC201" s="26"/>
      <c r="KD201" s="26"/>
      <c r="KE201" s="26"/>
      <c r="KF201" s="26"/>
      <c r="KG201" s="26"/>
      <c r="KH201" s="26"/>
      <c r="KI201" s="26"/>
      <c r="KJ201" s="26"/>
      <c r="KK201" s="26"/>
      <c r="KL201" s="26"/>
      <c r="KM201" s="26"/>
      <c r="KN201" s="26"/>
      <c r="KO201" s="26"/>
      <c r="KP201" s="26"/>
      <c r="KQ201" s="26"/>
      <c r="KR201" s="26"/>
      <c r="KS201" s="26"/>
      <c r="KT201" s="26"/>
      <c r="KU201" s="26"/>
      <c r="KV201" s="26"/>
      <c r="KW201" s="26"/>
      <c r="KX201" s="26"/>
      <c r="KY201" s="26"/>
      <c r="KZ201" s="26"/>
      <c r="LA201" s="26"/>
      <c r="LB201" s="26"/>
      <c r="LC201" s="26"/>
      <c r="LD201" s="26"/>
      <c r="LE201" s="26"/>
      <c r="LF201" s="26"/>
      <c r="LG201" s="26"/>
      <c r="LH201" s="26"/>
      <c r="LI201" s="26"/>
      <c r="LJ201" s="26"/>
      <c r="LK201" s="26"/>
      <c r="LL201" s="26"/>
      <c r="LM201" s="26"/>
      <c r="LN201" s="26"/>
      <c r="LO201" s="26"/>
      <c r="LP201" s="26"/>
      <c r="LQ201" s="26"/>
      <c r="LR201" s="26"/>
      <c r="LS201" s="26"/>
      <c r="LT201" s="26"/>
      <c r="LU201" s="26"/>
      <c r="LV201" s="26"/>
      <c r="LW201" s="26"/>
      <c r="LX201" s="26"/>
      <c r="LY201" s="26"/>
      <c r="LZ201" s="26"/>
      <c r="MA201" s="26"/>
      <c r="MB201" s="26"/>
      <c r="MC201" s="26"/>
      <c r="MD201" s="26"/>
      <c r="ME201" s="26"/>
      <c r="MF201" s="26"/>
      <c r="MG201" s="26"/>
      <c r="MH201" s="26"/>
      <c r="MI201" s="26"/>
      <c r="MJ201" s="26"/>
      <c r="MK201" s="26"/>
      <c r="ML201" s="26"/>
      <c r="MM201" s="26"/>
      <c r="MN201" s="26"/>
      <c r="MO201" s="26"/>
      <c r="MP201" s="26"/>
      <c r="MQ201" s="26"/>
      <c r="MR201" s="26"/>
      <c r="MS201" s="26"/>
      <c r="MT201" s="26"/>
      <c r="MU201" s="26"/>
      <c r="MV201" s="26"/>
      <c r="MW201" s="26"/>
      <c r="MX201" s="26"/>
      <c r="MY201" s="26"/>
      <c r="MZ201" s="26"/>
      <c r="NA201" s="26"/>
      <c r="NB201" s="26"/>
      <c r="NC201" s="26"/>
      <c r="ND201" s="26"/>
      <c r="NE201" s="26"/>
      <c r="NF201" s="26"/>
      <c r="NG201" s="26"/>
      <c r="NH201" s="26"/>
      <c r="NI201" s="26"/>
      <c r="NJ201" s="26"/>
      <c r="NK201" s="26"/>
      <c r="NL201" s="26"/>
      <c r="NM201" s="26"/>
      <c r="NN201" s="26"/>
      <c r="NO201" s="26"/>
      <c r="NP201" s="26"/>
      <c r="NQ201" s="26"/>
      <c r="NR201" s="26"/>
      <c r="NS201" s="26"/>
      <c r="NT201" s="26"/>
      <c r="NU201" s="26"/>
      <c r="NV201" s="26"/>
      <c r="NW201" s="26"/>
      <c r="NX201" s="26"/>
      <c r="NY201" s="26"/>
      <c r="NZ201" s="26"/>
      <c r="OA201" s="26"/>
      <c r="OB201" s="26"/>
      <c r="OC201" s="26"/>
      <c r="OD201" s="26"/>
      <c r="OE201" s="26"/>
      <c r="OF201" s="26"/>
      <c r="OG201" s="26"/>
      <c r="OH201" s="26"/>
      <c r="OI201" s="26"/>
      <c r="OJ201" s="26"/>
      <c r="OK201" s="26"/>
      <c r="OL201" s="26"/>
      <c r="OM201" s="26"/>
      <c r="ON201" s="26"/>
      <c r="OO201" s="26"/>
      <c r="OP201" s="26"/>
      <c r="OQ201" s="26"/>
      <c r="OR201" s="26"/>
      <c r="OS201" s="26"/>
      <c r="OT201" s="26"/>
      <c r="OU201" s="26"/>
      <c r="OV201" s="26"/>
      <c r="OW201" s="26"/>
      <c r="OX201" s="26"/>
      <c r="OY201" s="26"/>
      <c r="OZ201" s="26"/>
      <c r="PA201" s="26"/>
      <c r="PB201" s="26"/>
      <c r="PC201" s="26"/>
      <c r="PD201" s="26"/>
      <c r="PE201" s="26"/>
      <c r="PF201" s="26"/>
      <c r="PG201" s="26"/>
      <c r="PH201" s="26"/>
      <c r="PI201" s="26"/>
      <c r="PJ201" s="26"/>
      <c r="PK201" s="26"/>
      <c r="PL201" s="26"/>
      <c r="PM201" s="26"/>
      <c r="PN201" s="26"/>
      <c r="PO201" s="26"/>
      <c r="PP201" s="26"/>
      <c r="PQ201" s="26"/>
      <c r="PR201" s="26"/>
      <c r="PS201" s="26"/>
      <c r="PT201" s="26"/>
      <c r="PU201" s="26"/>
      <c r="PV201" s="26"/>
      <c r="PW201" s="26"/>
      <c r="PX201" s="26"/>
      <c r="PY201" s="26"/>
      <c r="PZ201" s="26"/>
      <c r="QA201" s="26"/>
      <c r="QB201" s="26"/>
      <c r="QC201" s="26"/>
      <c r="QD201" s="26"/>
      <c r="QE201" s="26"/>
      <c r="QF201" s="26"/>
      <c r="QG201" s="26"/>
      <c r="QH201" s="26"/>
      <c r="QI201" s="26"/>
      <c r="QJ201" s="26"/>
      <c r="QK201" s="26"/>
      <c r="QL201" s="26"/>
      <c r="QM201" s="26"/>
      <c r="QN201" s="26"/>
      <c r="QO201" s="26"/>
      <c r="QP201" s="26"/>
      <c r="QQ201" s="26"/>
      <c r="QR201" s="26"/>
      <c r="QS201" s="26"/>
      <c r="QT201" s="26"/>
      <c r="QU201" s="26"/>
      <c r="QV201" s="26"/>
      <c r="QW201" s="26"/>
      <c r="QX201" s="26"/>
      <c r="QY201" s="26"/>
      <c r="QZ201" s="26"/>
      <c r="RA201" s="26"/>
      <c r="RB201" s="26"/>
      <c r="RC201" s="26"/>
      <c r="RD201" s="26"/>
      <c r="RE201" s="26"/>
      <c r="RF201" s="26"/>
      <c r="RG201" s="26"/>
      <c r="RH201" s="26"/>
      <c r="RI201" s="26"/>
      <c r="RJ201" s="26"/>
      <c r="RK201" s="26"/>
      <c r="RL201" s="26"/>
      <c r="RM201" s="26"/>
      <c r="RN201" s="26"/>
      <c r="RO201" s="26"/>
      <c r="RP201" s="26"/>
      <c r="RQ201" s="26"/>
      <c r="RR201" s="26"/>
      <c r="RS201" s="26"/>
      <c r="RT201" s="26"/>
      <c r="RU201" s="26"/>
      <c r="RV201" s="26"/>
      <c r="RW201" s="26"/>
      <c r="RX201" s="26"/>
      <c r="RY201" s="26"/>
      <c r="RZ201" s="26"/>
      <c r="SA201" s="26"/>
      <c r="SB201" s="26"/>
      <c r="SC201" s="26"/>
      <c r="SD201" s="26"/>
      <c r="SE201" s="26"/>
      <c r="SF201" s="26"/>
      <c r="SG201" s="26"/>
      <c r="SH201" s="26"/>
      <c r="SI201" s="26"/>
      <c r="SJ201" s="26"/>
      <c r="SK201" s="26"/>
      <c r="SL201" s="26"/>
      <c r="SM201" s="26"/>
      <c r="SN201" s="26"/>
      <c r="SO201" s="26"/>
      <c r="SP201" s="26"/>
      <c r="SQ201" s="26"/>
      <c r="SR201" s="26"/>
      <c r="SS201" s="26"/>
      <c r="ST201" s="26"/>
      <c r="SU201" s="26"/>
      <c r="SV201" s="26"/>
      <c r="SW201" s="26"/>
      <c r="SX201" s="26"/>
      <c r="SY201" s="26"/>
      <c r="SZ201" s="26"/>
      <c r="TA201" s="26"/>
      <c r="TB201" s="26"/>
      <c r="TC201" s="26"/>
      <c r="TD201" s="26"/>
      <c r="TE201" s="26"/>
      <c r="TF201" s="26"/>
      <c r="TG201" s="26"/>
      <c r="TH201" s="26"/>
      <c r="TI201" s="26"/>
      <c r="TJ201" s="26"/>
      <c r="TK201" s="26"/>
      <c r="TL201" s="26"/>
      <c r="TM201" s="26"/>
      <c r="TN201" s="26"/>
      <c r="TO201" s="26"/>
      <c r="TP201" s="26"/>
      <c r="TQ201" s="26"/>
      <c r="TR201" s="26"/>
      <c r="TS201" s="26"/>
      <c r="TT201" s="26"/>
      <c r="TU201" s="26"/>
      <c r="TV201" s="26"/>
      <c r="TW201" s="26"/>
      <c r="TX201" s="26"/>
      <c r="TY201" s="26"/>
      <c r="TZ201" s="26"/>
      <c r="UA201" s="26"/>
      <c r="UB201" s="26"/>
      <c r="UC201" s="26"/>
      <c r="UD201" s="26"/>
      <c r="UE201" s="26"/>
      <c r="UF201" s="26"/>
      <c r="UG201" s="26"/>
      <c r="UH201" s="26"/>
      <c r="UI201" s="26"/>
      <c r="UJ201" s="26"/>
      <c r="UK201" s="26"/>
      <c r="UL201" s="26"/>
      <c r="UM201" s="26"/>
      <c r="UN201" s="26"/>
      <c r="UO201" s="26"/>
      <c r="UP201" s="26"/>
      <c r="UQ201" s="26"/>
      <c r="UR201" s="26"/>
      <c r="US201" s="26"/>
      <c r="UT201" s="26"/>
      <c r="UU201" s="26"/>
      <c r="UV201" s="26"/>
      <c r="UW201" s="26"/>
      <c r="UX201" s="26"/>
      <c r="UY201" s="26"/>
      <c r="UZ201" s="26"/>
      <c r="VA201" s="26"/>
      <c r="VB201" s="26"/>
      <c r="VC201" s="26"/>
      <c r="VD201" s="26"/>
      <c r="VE201" s="26"/>
      <c r="VF201" s="26"/>
      <c r="VG201" s="26"/>
      <c r="VH201" s="26"/>
      <c r="VI201" s="26"/>
      <c r="VJ201" s="26"/>
      <c r="VK201" s="26"/>
      <c r="VL201" s="26"/>
      <c r="VM201" s="26"/>
      <c r="VN201" s="26"/>
      <c r="VO201" s="26"/>
      <c r="VP201" s="26"/>
      <c r="VQ201" s="26"/>
      <c r="VR201" s="26"/>
      <c r="VS201" s="26"/>
      <c r="VT201" s="26"/>
      <c r="VU201" s="26"/>
      <c r="VV201" s="26"/>
      <c r="VW201" s="26"/>
      <c r="VX201" s="26"/>
      <c r="VY201" s="26"/>
      <c r="VZ201" s="26"/>
      <c r="WA201" s="26"/>
      <c r="WB201" s="26"/>
      <c r="WC201" s="26"/>
      <c r="WD201" s="26"/>
      <c r="WE201" s="26"/>
      <c r="WF201" s="26"/>
      <c r="WG201" s="26"/>
      <c r="WH201" s="26"/>
      <c r="WI201" s="26"/>
      <c r="WJ201" s="26"/>
      <c r="WK201" s="26"/>
      <c r="WL201" s="26"/>
      <c r="WM201" s="26"/>
      <c r="WN201" s="26"/>
      <c r="WO201" s="26"/>
      <c r="WP201" s="26"/>
      <c r="WQ201" s="26"/>
      <c r="WR201" s="26"/>
      <c r="WS201" s="26"/>
      <c r="WT201" s="26"/>
      <c r="WU201" s="26"/>
      <c r="WV201" s="26"/>
      <c r="WW201" s="26"/>
      <c r="WX201" s="26"/>
      <c r="WY201" s="26"/>
      <c r="WZ201" s="26"/>
      <c r="XA201" s="26"/>
      <c r="XB201" s="26"/>
      <c r="XC201" s="26"/>
      <c r="XD201" s="26"/>
      <c r="XE201" s="26"/>
      <c r="XF201" s="26"/>
      <c r="XG201" s="26"/>
      <c r="XH201" s="26"/>
      <c r="XI201" s="26"/>
      <c r="XJ201" s="26"/>
      <c r="XK201" s="26"/>
      <c r="XL201" s="26"/>
      <c r="XM201" s="26"/>
      <c r="XN201" s="26"/>
      <c r="XO201" s="26"/>
      <c r="XP201" s="26"/>
      <c r="XQ201" s="26"/>
      <c r="XR201" s="26"/>
      <c r="XS201" s="26"/>
      <c r="XT201" s="26"/>
      <c r="XU201" s="26"/>
      <c r="XV201" s="26"/>
      <c r="XW201" s="26"/>
      <c r="XX201" s="26"/>
      <c r="XY201" s="26"/>
      <c r="XZ201" s="26"/>
      <c r="YA201" s="26"/>
      <c r="YB201" s="26"/>
      <c r="YC201" s="26"/>
      <c r="YD201" s="26"/>
      <c r="YE201" s="26"/>
      <c r="YF201" s="26"/>
      <c r="YG201" s="26"/>
      <c r="YH201" s="26"/>
      <c r="YI201" s="26"/>
      <c r="YJ201" s="26"/>
      <c r="YK201" s="26"/>
      <c r="YL201" s="26"/>
      <c r="YM201" s="26"/>
      <c r="YN201" s="26"/>
      <c r="YO201" s="26"/>
      <c r="YP201" s="26"/>
      <c r="YQ201" s="26"/>
      <c r="YR201" s="26"/>
      <c r="YS201" s="26"/>
      <c r="YT201" s="26"/>
      <c r="YU201" s="26"/>
      <c r="YV201" s="26"/>
      <c r="YW201" s="26"/>
      <c r="YX201" s="26"/>
      <c r="YY201" s="26"/>
      <c r="YZ201" s="26"/>
      <c r="ZA201" s="26"/>
      <c r="ZB201" s="26"/>
      <c r="ZC201" s="26"/>
      <c r="ZD201" s="26"/>
      <c r="ZE201" s="26"/>
      <c r="ZF201" s="26"/>
      <c r="ZG201" s="26"/>
      <c r="ZH201" s="26"/>
      <c r="ZI201" s="26"/>
      <c r="ZJ201" s="26"/>
      <c r="ZK201" s="26"/>
      <c r="ZL201" s="26"/>
      <c r="ZM201" s="26"/>
      <c r="ZN201" s="26"/>
      <c r="ZO201" s="26"/>
      <c r="ZP201" s="26"/>
      <c r="ZQ201" s="26"/>
      <c r="ZR201" s="26"/>
      <c r="ZS201" s="26"/>
      <c r="ZT201" s="26"/>
      <c r="ZU201" s="26"/>
      <c r="ZV201" s="26"/>
      <c r="ZW201" s="26"/>
      <c r="ZX201" s="26"/>
      <c r="ZY201" s="26"/>
      <c r="ZZ201" s="26"/>
      <c r="AAA201" s="26"/>
      <c r="AAB201" s="26"/>
      <c r="AAC201" s="26"/>
      <c r="AAD201" s="26"/>
      <c r="AAE201" s="26"/>
      <c r="AAF201" s="26"/>
      <c r="AAG201" s="26"/>
      <c r="AAH201" s="26"/>
      <c r="AAI201" s="26"/>
      <c r="AAJ201" s="26"/>
      <c r="AAK201" s="26"/>
      <c r="AAL201" s="26"/>
      <c r="AAM201" s="26"/>
      <c r="AAN201" s="26"/>
      <c r="AAO201" s="26"/>
      <c r="AAP201" s="26"/>
      <c r="AAQ201" s="26"/>
      <c r="AAR201" s="26"/>
      <c r="AAS201" s="26"/>
      <c r="AAT201" s="26"/>
      <c r="AAU201" s="26"/>
      <c r="AAV201" s="26"/>
      <c r="AAW201" s="26"/>
      <c r="AAX201" s="26"/>
      <c r="AAY201" s="26"/>
      <c r="AAZ201" s="26"/>
      <c r="ABA201" s="26"/>
      <c r="ABB201" s="26"/>
      <c r="ABC201" s="26"/>
      <c r="ABD201" s="26"/>
      <c r="ABE201" s="26"/>
      <c r="ABF201" s="26"/>
      <c r="ABG201" s="26"/>
      <c r="ABH201" s="26"/>
      <c r="ABI201" s="26"/>
      <c r="ABJ201" s="26"/>
      <c r="ABK201" s="26"/>
      <c r="ABL201" s="26"/>
      <c r="ABM201" s="26"/>
      <c r="ABN201" s="26"/>
      <c r="ABO201" s="26"/>
      <c r="ABP201" s="26"/>
      <c r="ABQ201" s="26"/>
      <c r="ABR201" s="26"/>
      <c r="ABS201" s="26"/>
      <c r="ABT201" s="26"/>
      <c r="ABU201" s="26"/>
      <c r="ABV201" s="26"/>
      <c r="ABW201" s="26"/>
      <c r="ABX201" s="26"/>
      <c r="ABY201" s="26"/>
      <c r="ABZ201" s="26"/>
      <c r="ACA201" s="26"/>
      <c r="ACB201" s="26"/>
      <c r="ACC201" s="26"/>
      <c r="ACD201" s="26"/>
      <c r="ACE201" s="26"/>
      <c r="ACF201" s="26"/>
      <c r="ACG201" s="26"/>
      <c r="ACH201" s="26"/>
      <c r="ACI201" s="26"/>
      <c r="ACJ201" s="26"/>
      <c r="ACK201" s="26"/>
      <c r="ACL201" s="26"/>
      <c r="ACM201" s="26"/>
      <c r="ACN201" s="26"/>
      <c r="ACO201" s="26"/>
      <c r="ACP201" s="26"/>
      <c r="ACQ201" s="26"/>
      <c r="ACR201" s="26"/>
      <c r="ACS201" s="26"/>
      <c r="ACT201" s="26"/>
      <c r="ACU201" s="26"/>
      <c r="ACV201" s="26"/>
      <c r="ACW201" s="26"/>
      <c r="ACX201" s="26"/>
      <c r="ACY201" s="26"/>
      <c r="ACZ201" s="26"/>
      <c r="ADA201" s="26"/>
      <c r="ADB201" s="26"/>
      <c r="ADC201" s="26"/>
      <c r="ADD201" s="26"/>
      <c r="ADE201" s="26"/>
      <c r="ADF201" s="26"/>
      <c r="ADG201" s="26"/>
      <c r="ADH201" s="26"/>
      <c r="ADI201" s="26"/>
      <c r="ADJ201" s="26"/>
      <c r="ADK201" s="26"/>
      <c r="ADL201" s="26"/>
      <c r="ADM201" s="26"/>
      <c r="ADN201" s="26"/>
      <c r="ADO201" s="26"/>
      <c r="ADP201" s="26"/>
      <c r="ADQ201" s="26"/>
      <c r="ADR201" s="26"/>
      <c r="ADS201" s="26"/>
      <c r="ADT201" s="26"/>
      <c r="ADU201" s="26"/>
      <c r="ADV201" s="26"/>
      <c r="ADW201" s="26"/>
      <c r="ADX201" s="26"/>
      <c r="ADY201" s="26"/>
      <c r="ADZ201" s="26"/>
      <c r="AEA201" s="26"/>
      <c r="AEB201" s="26"/>
      <c r="AEC201" s="26"/>
      <c r="AED201" s="26"/>
      <c r="AEE201" s="26"/>
      <c r="AEF201" s="26"/>
      <c r="AEG201" s="26"/>
      <c r="AEH201" s="26"/>
      <c r="AEI201" s="26"/>
      <c r="AEJ201" s="26"/>
      <c r="AEK201" s="26"/>
      <c r="AEL201" s="26"/>
      <c r="AEM201" s="26"/>
      <c r="AEN201" s="26"/>
      <c r="AEO201" s="26"/>
      <c r="AEP201" s="26"/>
      <c r="AEQ201" s="26"/>
      <c r="AER201" s="26"/>
      <c r="AES201" s="26"/>
      <c r="AET201" s="26"/>
      <c r="AEU201" s="26"/>
      <c r="AEV201" s="26"/>
      <c r="AEW201" s="26"/>
      <c r="AEX201" s="26"/>
      <c r="AEY201" s="26"/>
      <c r="AEZ201" s="26"/>
      <c r="AFA201" s="26"/>
      <c r="AFB201" s="26"/>
      <c r="AFC201" s="26"/>
      <c r="AFD201" s="26"/>
      <c r="AFE201" s="26"/>
      <c r="AFF201" s="26"/>
      <c r="AFG201" s="26"/>
      <c r="AFH201" s="26"/>
      <c r="AFI201" s="26"/>
      <c r="AFJ201" s="26"/>
      <c r="AFK201" s="26"/>
      <c r="AFL201" s="26"/>
      <c r="AFM201" s="26"/>
      <c r="AFN201" s="26"/>
      <c r="AFO201" s="26"/>
      <c r="AFP201" s="26"/>
      <c r="AFQ201" s="26"/>
      <c r="AFR201" s="26"/>
      <c r="AFS201" s="26"/>
      <c r="AFT201" s="26"/>
      <c r="AFU201" s="26"/>
      <c r="AFV201" s="26"/>
      <c r="AFW201" s="26"/>
      <c r="AFX201" s="26"/>
      <c r="AFY201" s="26"/>
      <c r="AFZ201" s="26"/>
      <c r="AGA201" s="26"/>
      <c r="AGB201" s="26"/>
      <c r="AGC201" s="26"/>
      <c r="AGD201" s="26"/>
      <c r="AGE201" s="26"/>
      <c r="AGF201" s="26"/>
      <c r="AGG201" s="26"/>
      <c r="AGH201" s="26"/>
      <c r="AGI201" s="26"/>
      <c r="AGJ201" s="26"/>
      <c r="AGK201" s="26"/>
      <c r="AGL201" s="26"/>
      <c r="AGM201" s="26"/>
      <c r="AGN201" s="26"/>
      <c r="AGO201" s="26"/>
      <c r="AGP201" s="26"/>
      <c r="AGQ201" s="26"/>
      <c r="AGR201" s="26"/>
      <c r="AGS201" s="26"/>
      <c r="AGT201" s="26"/>
      <c r="AGU201" s="26"/>
      <c r="AGV201" s="26"/>
      <c r="AGW201" s="26"/>
      <c r="AGX201" s="26"/>
      <c r="AGY201" s="26"/>
      <c r="AGZ201" s="26"/>
      <c r="AHA201" s="26"/>
      <c r="AHB201" s="26"/>
      <c r="AHC201" s="26"/>
      <c r="AHD201" s="26"/>
      <c r="AHE201" s="26"/>
      <c r="AHF201" s="26"/>
      <c r="AHG201" s="26"/>
      <c r="AHH201" s="26"/>
      <c r="AHI201" s="26"/>
      <c r="AHJ201" s="26"/>
      <c r="AHK201" s="26"/>
      <c r="AHL201" s="26"/>
      <c r="AHM201" s="26"/>
      <c r="AHN201" s="26"/>
      <c r="AHO201" s="26"/>
      <c r="AHP201" s="26"/>
      <c r="AHQ201" s="26"/>
      <c r="AHR201" s="26"/>
      <c r="AHS201" s="26"/>
      <c r="AHT201" s="26"/>
      <c r="AHU201" s="26"/>
      <c r="AHV201" s="26"/>
      <c r="AHW201" s="26"/>
      <c r="AHX201" s="26"/>
      <c r="AHY201" s="26"/>
      <c r="AHZ201" s="26"/>
      <c r="AIA201" s="26"/>
      <c r="AIB201" s="26"/>
      <c r="AIC201" s="26"/>
      <c r="AID201" s="26"/>
      <c r="AIE201" s="26"/>
      <c r="AIF201" s="26"/>
      <c r="AIG201" s="26"/>
      <c r="AIH201" s="26"/>
      <c r="AII201" s="26"/>
      <c r="AIJ201" s="26"/>
      <c r="AIK201" s="26"/>
      <c r="AIL201" s="26"/>
      <c r="AIM201" s="26"/>
      <c r="AIN201" s="26"/>
      <c r="AIO201" s="26"/>
      <c r="AIP201" s="26"/>
      <c r="AIQ201" s="26"/>
      <c r="AIR201" s="26"/>
      <c r="AIS201" s="26"/>
      <c r="AIT201" s="26"/>
      <c r="AIU201" s="26"/>
      <c r="AIV201" s="26"/>
      <c r="AIW201" s="26"/>
      <c r="AIX201" s="26"/>
      <c r="AIY201" s="26"/>
      <c r="AIZ201" s="26"/>
      <c r="AJA201" s="26"/>
      <c r="AJB201" s="26"/>
      <c r="AJC201" s="26"/>
      <c r="AJD201" s="26"/>
      <c r="AJE201" s="26"/>
      <c r="AJF201" s="26"/>
      <c r="AJG201" s="26"/>
      <c r="AJH201" s="26"/>
      <c r="AJI201" s="26"/>
      <c r="AJJ201" s="26"/>
      <c r="AJK201" s="26"/>
      <c r="AJL201" s="26"/>
      <c r="AJM201" s="26"/>
      <c r="AJN201" s="26"/>
      <c r="AJO201" s="26"/>
      <c r="AJP201" s="26"/>
      <c r="AJQ201" s="26"/>
      <c r="AJR201" s="26"/>
      <c r="AJS201" s="26"/>
      <c r="AJT201" s="26"/>
      <c r="AJU201" s="26"/>
      <c r="AJV201" s="26"/>
      <c r="AJW201" s="26"/>
      <c r="AJX201" s="26"/>
      <c r="AJY201" s="26"/>
      <c r="AJZ201" s="26"/>
      <c r="AKA201" s="26"/>
      <c r="AKB201" s="26"/>
      <c r="AKC201" s="26"/>
      <c r="AKD201" s="26"/>
      <c r="AKE201" s="26"/>
      <c r="AKF201" s="26"/>
      <c r="AKG201" s="26"/>
      <c r="AKH201" s="26"/>
      <c r="AKI201" s="26"/>
      <c r="AKJ201" s="26"/>
      <c r="AKK201" s="26"/>
      <c r="AKL201" s="26"/>
      <c r="AKM201" s="26"/>
      <c r="AKN201" s="26"/>
      <c r="AKO201" s="26"/>
      <c r="AKP201" s="26"/>
      <c r="AKQ201" s="26"/>
      <c r="AKR201" s="26"/>
      <c r="AKS201" s="26"/>
      <c r="AKT201" s="26"/>
      <c r="AKU201" s="26"/>
      <c r="AKV201" s="26"/>
      <c r="AKW201" s="26"/>
      <c r="AKX201" s="26"/>
      <c r="AKY201" s="26"/>
      <c r="AKZ201" s="26"/>
      <c r="ALA201" s="26"/>
      <c r="ALB201" s="26"/>
      <c r="ALC201" s="26"/>
      <c r="ALD201" s="26"/>
      <c r="ALE201" s="26"/>
      <c r="ALF201" s="26"/>
      <c r="ALG201" s="26"/>
      <c r="ALH201" s="26"/>
      <c r="ALI201" s="26"/>
      <c r="ALJ201" s="26"/>
      <c r="ALK201" s="26"/>
      <c r="ALL201" s="26"/>
      <c r="ALM201" s="26"/>
      <c r="ALN201" s="26"/>
      <c r="ALO201" s="26"/>
      <c r="ALP201" s="26"/>
      <c r="ALQ201" s="26"/>
      <c r="ALR201" s="26"/>
      <c r="ALS201" s="26"/>
      <c r="ALT201" s="26"/>
      <c r="ALU201" s="26"/>
      <c r="ALV201" s="26"/>
      <c r="ALW201" s="26"/>
      <c r="ALX201" s="26"/>
      <c r="ALY201" s="26"/>
      <c r="ALZ201" s="26"/>
      <c r="AMA201" s="26"/>
      <c r="AMB201" s="26"/>
      <c r="AMC201" s="26"/>
      <c r="AMD201" s="26"/>
      <c r="AME201" s="26"/>
      <c r="AMF201" s="26"/>
      <c r="AMG201" s="26"/>
      <c r="AMH201" s="26"/>
      <c r="AMI201" s="26"/>
      <c r="AMJ201" s="26"/>
    </row>
    <row r="202" spans="1:1024" hidden="1">
      <c r="A202" s="27">
        <v>1130189</v>
      </c>
      <c r="B202" s="83" t="s">
        <v>333</v>
      </c>
      <c r="C202" s="27">
        <v>100</v>
      </c>
      <c r="D202" s="41">
        <v>2</v>
      </c>
      <c r="E202" s="44">
        <v>2</v>
      </c>
      <c r="F202" s="47" t="s">
        <v>50</v>
      </c>
      <c r="G202" s="10" t="s">
        <v>100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  <c r="IV202" s="26"/>
      <c r="IW202" s="26"/>
      <c r="IX202" s="26"/>
      <c r="IY202" s="26"/>
      <c r="IZ202" s="26"/>
      <c r="JA202" s="26"/>
      <c r="JB202" s="26"/>
      <c r="JC202" s="26"/>
      <c r="JD202" s="26"/>
      <c r="JE202" s="26"/>
      <c r="JF202" s="26"/>
      <c r="JG202" s="26"/>
      <c r="JH202" s="26"/>
      <c r="JI202" s="26"/>
      <c r="JJ202" s="26"/>
      <c r="JK202" s="26"/>
      <c r="JL202" s="26"/>
      <c r="JM202" s="26"/>
      <c r="JN202" s="26"/>
      <c r="JO202" s="26"/>
      <c r="JP202" s="26"/>
      <c r="JQ202" s="26"/>
      <c r="JR202" s="26"/>
      <c r="JS202" s="26"/>
      <c r="JT202" s="26"/>
      <c r="JU202" s="26"/>
      <c r="JV202" s="26"/>
      <c r="JW202" s="26"/>
      <c r="JX202" s="26"/>
      <c r="JY202" s="26"/>
      <c r="JZ202" s="26"/>
      <c r="KA202" s="26"/>
      <c r="KB202" s="26"/>
      <c r="KC202" s="26"/>
      <c r="KD202" s="26"/>
      <c r="KE202" s="26"/>
      <c r="KF202" s="26"/>
      <c r="KG202" s="26"/>
      <c r="KH202" s="26"/>
      <c r="KI202" s="26"/>
      <c r="KJ202" s="26"/>
      <c r="KK202" s="26"/>
      <c r="KL202" s="26"/>
      <c r="KM202" s="26"/>
      <c r="KN202" s="26"/>
      <c r="KO202" s="26"/>
      <c r="KP202" s="26"/>
      <c r="KQ202" s="26"/>
      <c r="KR202" s="26"/>
      <c r="KS202" s="26"/>
      <c r="KT202" s="26"/>
      <c r="KU202" s="26"/>
      <c r="KV202" s="26"/>
      <c r="KW202" s="26"/>
      <c r="KX202" s="26"/>
      <c r="KY202" s="26"/>
      <c r="KZ202" s="26"/>
      <c r="LA202" s="26"/>
      <c r="LB202" s="26"/>
      <c r="LC202" s="26"/>
      <c r="LD202" s="26"/>
      <c r="LE202" s="26"/>
      <c r="LF202" s="26"/>
      <c r="LG202" s="26"/>
      <c r="LH202" s="26"/>
      <c r="LI202" s="26"/>
      <c r="LJ202" s="26"/>
      <c r="LK202" s="26"/>
      <c r="LL202" s="26"/>
      <c r="LM202" s="26"/>
      <c r="LN202" s="26"/>
      <c r="LO202" s="26"/>
      <c r="LP202" s="26"/>
      <c r="LQ202" s="26"/>
      <c r="LR202" s="26"/>
      <c r="LS202" s="26"/>
      <c r="LT202" s="26"/>
      <c r="LU202" s="26"/>
      <c r="LV202" s="26"/>
      <c r="LW202" s="26"/>
      <c r="LX202" s="26"/>
      <c r="LY202" s="26"/>
      <c r="LZ202" s="26"/>
      <c r="MA202" s="26"/>
      <c r="MB202" s="26"/>
      <c r="MC202" s="26"/>
      <c r="MD202" s="26"/>
      <c r="ME202" s="26"/>
      <c r="MF202" s="26"/>
      <c r="MG202" s="26"/>
      <c r="MH202" s="26"/>
      <c r="MI202" s="26"/>
      <c r="MJ202" s="26"/>
      <c r="MK202" s="26"/>
      <c r="ML202" s="26"/>
      <c r="MM202" s="26"/>
      <c r="MN202" s="26"/>
      <c r="MO202" s="26"/>
      <c r="MP202" s="26"/>
      <c r="MQ202" s="26"/>
      <c r="MR202" s="26"/>
      <c r="MS202" s="26"/>
      <c r="MT202" s="26"/>
      <c r="MU202" s="26"/>
      <c r="MV202" s="26"/>
      <c r="MW202" s="26"/>
      <c r="MX202" s="26"/>
      <c r="MY202" s="26"/>
      <c r="MZ202" s="26"/>
      <c r="NA202" s="26"/>
      <c r="NB202" s="26"/>
      <c r="NC202" s="26"/>
      <c r="ND202" s="26"/>
      <c r="NE202" s="26"/>
      <c r="NF202" s="26"/>
      <c r="NG202" s="26"/>
      <c r="NH202" s="26"/>
      <c r="NI202" s="26"/>
      <c r="NJ202" s="26"/>
      <c r="NK202" s="26"/>
      <c r="NL202" s="26"/>
      <c r="NM202" s="26"/>
      <c r="NN202" s="26"/>
      <c r="NO202" s="26"/>
      <c r="NP202" s="26"/>
      <c r="NQ202" s="26"/>
      <c r="NR202" s="26"/>
      <c r="NS202" s="26"/>
      <c r="NT202" s="26"/>
      <c r="NU202" s="26"/>
      <c r="NV202" s="26"/>
      <c r="NW202" s="26"/>
      <c r="NX202" s="26"/>
      <c r="NY202" s="26"/>
      <c r="NZ202" s="26"/>
      <c r="OA202" s="26"/>
      <c r="OB202" s="26"/>
      <c r="OC202" s="26"/>
      <c r="OD202" s="26"/>
      <c r="OE202" s="26"/>
      <c r="OF202" s="26"/>
      <c r="OG202" s="26"/>
      <c r="OH202" s="26"/>
      <c r="OI202" s="26"/>
      <c r="OJ202" s="26"/>
      <c r="OK202" s="26"/>
      <c r="OL202" s="26"/>
      <c r="OM202" s="26"/>
      <c r="ON202" s="26"/>
      <c r="OO202" s="26"/>
      <c r="OP202" s="26"/>
      <c r="OQ202" s="26"/>
      <c r="OR202" s="26"/>
      <c r="OS202" s="26"/>
      <c r="OT202" s="26"/>
      <c r="OU202" s="26"/>
      <c r="OV202" s="26"/>
      <c r="OW202" s="26"/>
      <c r="OX202" s="26"/>
      <c r="OY202" s="26"/>
      <c r="OZ202" s="26"/>
      <c r="PA202" s="26"/>
      <c r="PB202" s="26"/>
      <c r="PC202" s="26"/>
      <c r="PD202" s="26"/>
      <c r="PE202" s="26"/>
      <c r="PF202" s="26"/>
      <c r="PG202" s="26"/>
      <c r="PH202" s="26"/>
      <c r="PI202" s="26"/>
      <c r="PJ202" s="26"/>
      <c r="PK202" s="26"/>
      <c r="PL202" s="26"/>
      <c r="PM202" s="26"/>
      <c r="PN202" s="26"/>
      <c r="PO202" s="26"/>
      <c r="PP202" s="26"/>
      <c r="PQ202" s="26"/>
      <c r="PR202" s="26"/>
      <c r="PS202" s="26"/>
      <c r="PT202" s="26"/>
      <c r="PU202" s="26"/>
      <c r="PV202" s="26"/>
      <c r="PW202" s="26"/>
      <c r="PX202" s="26"/>
      <c r="PY202" s="26"/>
      <c r="PZ202" s="26"/>
      <c r="QA202" s="26"/>
      <c r="QB202" s="26"/>
      <c r="QC202" s="26"/>
      <c r="QD202" s="26"/>
      <c r="QE202" s="26"/>
      <c r="QF202" s="26"/>
      <c r="QG202" s="26"/>
      <c r="QH202" s="26"/>
      <c r="QI202" s="26"/>
      <c r="QJ202" s="26"/>
      <c r="QK202" s="26"/>
      <c r="QL202" s="26"/>
      <c r="QM202" s="26"/>
      <c r="QN202" s="26"/>
      <c r="QO202" s="26"/>
      <c r="QP202" s="26"/>
      <c r="QQ202" s="26"/>
      <c r="QR202" s="26"/>
      <c r="QS202" s="26"/>
      <c r="QT202" s="26"/>
      <c r="QU202" s="26"/>
      <c r="QV202" s="26"/>
      <c r="QW202" s="26"/>
      <c r="QX202" s="26"/>
      <c r="QY202" s="26"/>
      <c r="QZ202" s="26"/>
      <c r="RA202" s="26"/>
      <c r="RB202" s="26"/>
      <c r="RC202" s="26"/>
      <c r="RD202" s="26"/>
      <c r="RE202" s="26"/>
      <c r="RF202" s="26"/>
      <c r="RG202" s="26"/>
      <c r="RH202" s="26"/>
      <c r="RI202" s="26"/>
      <c r="RJ202" s="26"/>
      <c r="RK202" s="26"/>
      <c r="RL202" s="26"/>
      <c r="RM202" s="26"/>
      <c r="RN202" s="26"/>
      <c r="RO202" s="26"/>
      <c r="RP202" s="26"/>
      <c r="RQ202" s="26"/>
      <c r="RR202" s="26"/>
      <c r="RS202" s="26"/>
      <c r="RT202" s="26"/>
      <c r="RU202" s="26"/>
      <c r="RV202" s="26"/>
      <c r="RW202" s="26"/>
      <c r="RX202" s="26"/>
      <c r="RY202" s="26"/>
      <c r="RZ202" s="26"/>
      <c r="SA202" s="26"/>
      <c r="SB202" s="26"/>
      <c r="SC202" s="26"/>
      <c r="SD202" s="26"/>
      <c r="SE202" s="26"/>
      <c r="SF202" s="26"/>
      <c r="SG202" s="26"/>
      <c r="SH202" s="26"/>
      <c r="SI202" s="26"/>
      <c r="SJ202" s="26"/>
      <c r="SK202" s="26"/>
      <c r="SL202" s="26"/>
      <c r="SM202" s="26"/>
      <c r="SN202" s="26"/>
      <c r="SO202" s="26"/>
      <c r="SP202" s="26"/>
      <c r="SQ202" s="26"/>
      <c r="SR202" s="26"/>
      <c r="SS202" s="26"/>
      <c r="ST202" s="26"/>
      <c r="SU202" s="26"/>
      <c r="SV202" s="26"/>
      <c r="SW202" s="26"/>
      <c r="SX202" s="26"/>
      <c r="SY202" s="26"/>
      <c r="SZ202" s="26"/>
      <c r="TA202" s="26"/>
      <c r="TB202" s="26"/>
      <c r="TC202" s="26"/>
      <c r="TD202" s="26"/>
      <c r="TE202" s="26"/>
      <c r="TF202" s="26"/>
      <c r="TG202" s="26"/>
      <c r="TH202" s="26"/>
      <c r="TI202" s="26"/>
      <c r="TJ202" s="26"/>
      <c r="TK202" s="26"/>
      <c r="TL202" s="26"/>
      <c r="TM202" s="26"/>
      <c r="TN202" s="26"/>
      <c r="TO202" s="26"/>
      <c r="TP202" s="26"/>
      <c r="TQ202" s="26"/>
      <c r="TR202" s="26"/>
      <c r="TS202" s="26"/>
      <c r="TT202" s="26"/>
      <c r="TU202" s="26"/>
      <c r="TV202" s="26"/>
      <c r="TW202" s="26"/>
      <c r="TX202" s="26"/>
      <c r="TY202" s="26"/>
      <c r="TZ202" s="26"/>
      <c r="UA202" s="26"/>
      <c r="UB202" s="26"/>
      <c r="UC202" s="26"/>
      <c r="UD202" s="26"/>
      <c r="UE202" s="26"/>
      <c r="UF202" s="26"/>
      <c r="UG202" s="26"/>
      <c r="UH202" s="26"/>
      <c r="UI202" s="26"/>
      <c r="UJ202" s="26"/>
      <c r="UK202" s="26"/>
      <c r="UL202" s="26"/>
      <c r="UM202" s="26"/>
      <c r="UN202" s="26"/>
      <c r="UO202" s="26"/>
      <c r="UP202" s="26"/>
      <c r="UQ202" s="26"/>
      <c r="UR202" s="26"/>
      <c r="US202" s="26"/>
      <c r="UT202" s="26"/>
      <c r="UU202" s="26"/>
      <c r="UV202" s="26"/>
      <c r="UW202" s="26"/>
      <c r="UX202" s="26"/>
      <c r="UY202" s="26"/>
      <c r="UZ202" s="26"/>
      <c r="VA202" s="26"/>
      <c r="VB202" s="26"/>
      <c r="VC202" s="26"/>
      <c r="VD202" s="26"/>
      <c r="VE202" s="26"/>
      <c r="VF202" s="26"/>
      <c r="VG202" s="26"/>
      <c r="VH202" s="26"/>
      <c r="VI202" s="26"/>
      <c r="VJ202" s="26"/>
      <c r="VK202" s="26"/>
      <c r="VL202" s="26"/>
      <c r="VM202" s="26"/>
      <c r="VN202" s="26"/>
      <c r="VO202" s="26"/>
      <c r="VP202" s="26"/>
      <c r="VQ202" s="26"/>
      <c r="VR202" s="26"/>
      <c r="VS202" s="26"/>
      <c r="VT202" s="26"/>
      <c r="VU202" s="26"/>
      <c r="VV202" s="26"/>
      <c r="VW202" s="26"/>
      <c r="VX202" s="26"/>
      <c r="VY202" s="26"/>
      <c r="VZ202" s="26"/>
      <c r="WA202" s="26"/>
      <c r="WB202" s="26"/>
      <c r="WC202" s="26"/>
      <c r="WD202" s="26"/>
      <c r="WE202" s="26"/>
      <c r="WF202" s="26"/>
      <c r="WG202" s="26"/>
      <c r="WH202" s="26"/>
      <c r="WI202" s="26"/>
      <c r="WJ202" s="26"/>
      <c r="WK202" s="26"/>
      <c r="WL202" s="26"/>
      <c r="WM202" s="26"/>
      <c r="WN202" s="26"/>
      <c r="WO202" s="26"/>
      <c r="WP202" s="26"/>
      <c r="WQ202" s="26"/>
      <c r="WR202" s="26"/>
      <c r="WS202" s="26"/>
      <c r="WT202" s="26"/>
      <c r="WU202" s="26"/>
      <c r="WV202" s="26"/>
      <c r="WW202" s="26"/>
      <c r="WX202" s="26"/>
      <c r="WY202" s="26"/>
      <c r="WZ202" s="26"/>
      <c r="XA202" s="26"/>
      <c r="XB202" s="26"/>
      <c r="XC202" s="26"/>
      <c r="XD202" s="26"/>
      <c r="XE202" s="26"/>
      <c r="XF202" s="26"/>
      <c r="XG202" s="26"/>
      <c r="XH202" s="26"/>
      <c r="XI202" s="26"/>
      <c r="XJ202" s="26"/>
      <c r="XK202" s="26"/>
      <c r="XL202" s="26"/>
      <c r="XM202" s="26"/>
      <c r="XN202" s="26"/>
      <c r="XO202" s="26"/>
      <c r="XP202" s="26"/>
      <c r="XQ202" s="26"/>
      <c r="XR202" s="26"/>
      <c r="XS202" s="26"/>
      <c r="XT202" s="26"/>
      <c r="XU202" s="26"/>
      <c r="XV202" s="26"/>
      <c r="XW202" s="26"/>
      <c r="XX202" s="26"/>
      <c r="XY202" s="26"/>
      <c r="XZ202" s="26"/>
      <c r="YA202" s="26"/>
      <c r="YB202" s="26"/>
      <c r="YC202" s="26"/>
      <c r="YD202" s="26"/>
      <c r="YE202" s="26"/>
      <c r="YF202" s="26"/>
      <c r="YG202" s="26"/>
      <c r="YH202" s="26"/>
      <c r="YI202" s="26"/>
      <c r="YJ202" s="26"/>
      <c r="YK202" s="26"/>
      <c r="YL202" s="26"/>
      <c r="YM202" s="26"/>
      <c r="YN202" s="26"/>
      <c r="YO202" s="26"/>
      <c r="YP202" s="26"/>
      <c r="YQ202" s="26"/>
      <c r="YR202" s="26"/>
      <c r="YS202" s="26"/>
      <c r="YT202" s="26"/>
      <c r="YU202" s="26"/>
      <c r="YV202" s="26"/>
      <c r="YW202" s="26"/>
      <c r="YX202" s="26"/>
      <c r="YY202" s="26"/>
      <c r="YZ202" s="26"/>
      <c r="ZA202" s="26"/>
      <c r="ZB202" s="26"/>
      <c r="ZC202" s="26"/>
      <c r="ZD202" s="26"/>
      <c r="ZE202" s="26"/>
      <c r="ZF202" s="26"/>
      <c r="ZG202" s="26"/>
      <c r="ZH202" s="26"/>
      <c r="ZI202" s="26"/>
      <c r="ZJ202" s="26"/>
      <c r="ZK202" s="26"/>
      <c r="ZL202" s="26"/>
      <c r="ZM202" s="26"/>
      <c r="ZN202" s="26"/>
      <c r="ZO202" s="26"/>
      <c r="ZP202" s="26"/>
      <c r="ZQ202" s="26"/>
      <c r="ZR202" s="26"/>
      <c r="ZS202" s="26"/>
      <c r="ZT202" s="26"/>
      <c r="ZU202" s="26"/>
      <c r="ZV202" s="26"/>
      <c r="ZW202" s="26"/>
      <c r="ZX202" s="26"/>
      <c r="ZY202" s="26"/>
      <c r="ZZ202" s="26"/>
      <c r="AAA202" s="26"/>
      <c r="AAB202" s="26"/>
      <c r="AAC202" s="26"/>
      <c r="AAD202" s="26"/>
      <c r="AAE202" s="26"/>
      <c r="AAF202" s="26"/>
      <c r="AAG202" s="26"/>
      <c r="AAH202" s="26"/>
      <c r="AAI202" s="26"/>
      <c r="AAJ202" s="26"/>
      <c r="AAK202" s="26"/>
      <c r="AAL202" s="26"/>
      <c r="AAM202" s="26"/>
      <c r="AAN202" s="26"/>
      <c r="AAO202" s="26"/>
      <c r="AAP202" s="26"/>
      <c r="AAQ202" s="26"/>
      <c r="AAR202" s="26"/>
      <c r="AAS202" s="26"/>
      <c r="AAT202" s="26"/>
      <c r="AAU202" s="26"/>
      <c r="AAV202" s="26"/>
      <c r="AAW202" s="26"/>
      <c r="AAX202" s="26"/>
      <c r="AAY202" s="26"/>
      <c r="AAZ202" s="26"/>
      <c r="ABA202" s="26"/>
      <c r="ABB202" s="26"/>
      <c r="ABC202" s="26"/>
      <c r="ABD202" s="26"/>
      <c r="ABE202" s="26"/>
      <c r="ABF202" s="26"/>
      <c r="ABG202" s="26"/>
      <c r="ABH202" s="26"/>
      <c r="ABI202" s="26"/>
      <c r="ABJ202" s="26"/>
      <c r="ABK202" s="26"/>
      <c r="ABL202" s="26"/>
      <c r="ABM202" s="26"/>
      <c r="ABN202" s="26"/>
      <c r="ABO202" s="26"/>
      <c r="ABP202" s="26"/>
      <c r="ABQ202" s="26"/>
      <c r="ABR202" s="26"/>
      <c r="ABS202" s="26"/>
      <c r="ABT202" s="26"/>
      <c r="ABU202" s="26"/>
      <c r="ABV202" s="26"/>
      <c r="ABW202" s="26"/>
      <c r="ABX202" s="26"/>
      <c r="ABY202" s="26"/>
      <c r="ABZ202" s="26"/>
      <c r="ACA202" s="26"/>
      <c r="ACB202" s="26"/>
      <c r="ACC202" s="26"/>
      <c r="ACD202" s="26"/>
      <c r="ACE202" s="26"/>
      <c r="ACF202" s="26"/>
      <c r="ACG202" s="26"/>
      <c r="ACH202" s="26"/>
      <c r="ACI202" s="26"/>
      <c r="ACJ202" s="26"/>
      <c r="ACK202" s="26"/>
      <c r="ACL202" s="26"/>
      <c r="ACM202" s="26"/>
      <c r="ACN202" s="26"/>
      <c r="ACO202" s="26"/>
      <c r="ACP202" s="26"/>
      <c r="ACQ202" s="26"/>
      <c r="ACR202" s="26"/>
      <c r="ACS202" s="26"/>
      <c r="ACT202" s="26"/>
      <c r="ACU202" s="26"/>
      <c r="ACV202" s="26"/>
      <c r="ACW202" s="26"/>
      <c r="ACX202" s="26"/>
      <c r="ACY202" s="26"/>
      <c r="ACZ202" s="26"/>
      <c r="ADA202" s="26"/>
      <c r="ADB202" s="26"/>
      <c r="ADC202" s="26"/>
      <c r="ADD202" s="26"/>
      <c r="ADE202" s="26"/>
      <c r="ADF202" s="26"/>
      <c r="ADG202" s="26"/>
      <c r="ADH202" s="26"/>
      <c r="ADI202" s="26"/>
      <c r="ADJ202" s="26"/>
      <c r="ADK202" s="26"/>
      <c r="ADL202" s="26"/>
      <c r="ADM202" s="26"/>
      <c r="ADN202" s="26"/>
      <c r="ADO202" s="26"/>
      <c r="ADP202" s="26"/>
      <c r="ADQ202" s="26"/>
      <c r="ADR202" s="26"/>
      <c r="ADS202" s="26"/>
      <c r="ADT202" s="26"/>
      <c r="ADU202" s="26"/>
      <c r="ADV202" s="26"/>
      <c r="ADW202" s="26"/>
      <c r="ADX202" s="26"/>
      <c r="ADY202" s="26"/>
      <c r="ADZ202" s="26"/>
      <c r="AEA202" s="26"/>
      <c r="AEB202" s="26"/>
      <c r="AEC202" s="26"/>
      <c r="AED202" s="26"/>
      <c r="AEE202" s="26"/>
      <c r="AEF202" s="26"/>
      <c r="AEG202" s="26"/>
      <c r="AEH202" s="26"/>
      <c r="AEI202" s="26"/>
      <c r="AEJ202" s="26"/>
      <c r="AEK202" s="26"/>
      <c r="AEL202" s="26"/>
      <c r="AEM202" s="26"/>
      <c r="AEN202" s="26"/>
      <c r="AEO202" s="26"/>
      <c r="AEP202" s="26"/>
      <c r="AEQ202" s="26"/>
      <c r="AER202" s="26"/>
      <c r="AES202" s="26"/>
      <c r="AET202" s="26"/>
      <c r="AEU202" s="26"/>
      <c r="AEV202" s="26"/>
      <c r="AEW202" s="26"/>
      <c r="AEX202" s="26"/>
      <c r="AEY202" s="26"/>
      <c r="AEZ202" s="26"/>
      <c r="AFA202" s="26"/>
      <c r="AFB202" s="26"/>
      <c r="AFC202" s="26"/>
      <c r="AFD202" s="26"/>
      <c r="AFE202" s="26"/>
      <c r="AFF202" s="26"/>
      <c r="AFG202" s="26"/>
      <c r="AFH202" s="26"/>
      <c r="AFI202" s="26"/>
      <c r="AFJ202" s="26"/>
      <c r="AFK202" s="26"/>
      <c r="AFL202" s="26"/>
      <c r="AFM202" s="26"/>
      <c r="AFN202" s="26"/>
      <c r="AFO202" s="26"/>
      <c r="AFP202" s="26"/>
      <c r="AFQ202" s="26"/>
      <c r="AFR202" s="26"/>
      <c r="AFS202" s="26"/>
      <c r="AFT202" s="26"/>
      <c r="AFU202" s="26"/>
      <c r="AFV202" s="26"/>
      <c r="AFW202" s="26"/>
      <c r="AFX202" s="26"/>
      <c r="AFY202" s="26"/>
      <c r="AFZ202" s="26"/>
      <c r="AGA202" s="26"/>
      <c r="AGB202" s="26"/>
      <c r="AGC202" s="26"/>
      <c r="AGD202" s="26"/>
      <c r="AGE202" s="26"/>
      <c r="AGF202" s="26"/>
      <c r="AGG202" s="26"/>
      <c r="AGH202" s="26"/>
      <c r="AGI202" s="26"/>
      <c r="AGJ202" s="26"/>
      <c r="AGK202" s="26"/>
      <c r="AGL202" s="26"/>
      <c r="AGM202" s="26"/>
      <c r="AGN202" s="26"/>
      <c r="AGO202" s="26"/>
      <c r="AGP202" s="26"/>
      <c r="AGQ202" s="26"/>
      <c r="AGR202" s="26"/>
      <c r="AGS202" s="26"/>
      <c r="AGT202" s="26"/>
      <c r="AGU202" s="26"/>
      <c r="AGV202" s="26"/>
      <c r="AGW202" s="26"/>
      <c r="AGX202" s="26"/>
      <c r="AGY202" s="26"/>
      <c r="AGZ202" s="26"/>
      <c r="AHA202" s="26"/>
      <c r="AHB202" s="26"/>
      <c r="AHC202" s="26"/>
      <c r="AHD202" s="26"/>
      <c r="AHE202" s="26"/>
      <c r="AHF202" s="26"/>
      <c r="AHG202" s="26"/>
      <c r="AHH202" s="26"/>
      <c r="AHI202" s="26"/>
      <c r="AHJ202" s="26"/>
      <c r="AHK202" s="26"/>
      <c r="AHL202" s="26"/>
      <c r="AHM202" s="26"/>
      <c r="AHN202" s="26"/>
      <c r="AHO202" s="26"/>
      <c r="AHP202" s="26"/>
      <c r="AHQ202" s="26"/>
      <c r="AHR202" s="26"/>
      <c r="AHS202" s="26"/>
      <c r="AHT202" s="26"/>
      <c r="AHU202" s="26"/>
      <c r="AHV202" s="26"/>
      <c r="AHW202" s="26"/>
      <c r="AHX202" s="26"/>
      <c r="AHY202" s="26"/>
      <c r="AHZ202" s="26"/>
      <c r="AIA202" s="26"/>
      <c r="AIB202" s="26"/>
      <c r="AIC202" s="26"/>
      <c r="AID202" s="26"/>
      <c r="AIE202" s="26"/>
      <c r="AIF202" s="26"/>
      <c r="AIG202" s="26"/>
      <c r="AIH202" s="26"/>
      <c r="AII202" s="26"/>
      <c r="AIJ202" s="26"/>
      <c r="AIK202" s="26"/>
      <c r="AIL202" s="26"/>
      <c r="AIM202" s="26"/>
      <c r="AIN202" s="26"/>
      <c r="AIO202" s="26"/>
      <c r="AIP202" s="26"/>
      <c r="AIQ202" s="26"/>
      <c r="AIR202" s="26"/>
      <c r="AIS202" s="26"/>
      <c r="AIT202" s="26"/>
      <c r="AIU202" s="26"/>
      <c r="AIV202" s="26"/>
      <c r="AIW202" s="26"/>
      <c r="AIX202" s="26"/>
      <c r="AIY202" s="26"/>
      <c r="AIZ202" s="26"/>
      <c r="AJA202" s="26"/>
      <c r="AJB202" s="26"/>
      <c r="AJC202" s="26"/>
      <c r="AJD202" s="26"/>
      <c r="AJE202" s="26"/>
      <c r="AJF202" s="26"/>
      <c r="AJG202" s="26"/>
      <c r="AJH202" s="26"/>
      <c r="AJI202" s="26"/>
      <c r="AJJ202" s="26"/>
      <c r="AJK202" s="26"/>
      <c r="AJL202" s="26"/>
      <c r="AJM202" s="26"/>
      <c r="AJN202" s="26"/>
      <c r="AJO202" s="26"/>
      <c r="AJP202" s="26"/>
      <c r="AJQ202" s="26"/>
      <c r="AJR202" s="26"/>
      <c r="AJS202" s="26"/>
      <c r="AJT202" s="26"/>
      <c r="AJU202" s="26"/>
      <c r="AJV202" s="26"/>
      <c r="AJW202" s="26"/>
      <c r="AJX202" s="26"/>
      <c r="AJY202" s="26"/>
      <c r="AJZ202" s="26"/>
      <c r="AKA202" s="26"/>
      <c r="AKB202" s="26"/>
      <c r="AKC202" s="26"/>
      <c r="AKD202" s="26"/>
      <c r="AKE202" s="26"/>
      <c r="AKF202" s="26"/>
      <c r="AKG202" s="26"/>
      <c r="AKH202" s="26"/>
      <c r="AKI202" s="26"/>
      <c r="AKJ202" s="26"/>
      <c r="AKK202" s="26"/>
      <c r="AKL202" s="26"/>
      <c r="AKM202" s="26"/>
      <c r="AKN202" s="26"/>
      <c r="AKO202" s="26"/>
      <c r="AKP202" s="26"/>
      <c r="AKQ202" s="26"/>
      <c r="AKR202" s="26"/>
      <c r="AKS202" s="26"/>
      <c r="AKT202" s="26"/>
      <c r="AKU202" s="26"/>
      <c r="AKV202" s="26"/>
      <c r="AKW202" s="26"/>
      <c r="AKX202" s="26"/>
      <c r="AKY202" s="26"/>
      <c r="AKZ202" s="26"/>
      <c r="ALA202" s="26"/>
      <c r="ALB202" s="26"/>
      <c r="ALC202" s="26"/>
      <c r="ALD202" s="26"/>
      <c r="ALE202" s="26"/>
      <c r="ALF202" s="26"/>
      <c r="ALG202" s="26"/>
      <c r="ALH202" s="26"/>
      <c r="ALI202" s="26"/>
      <c r="ALJ202" s="26"/>
      <c r="ALK202" s="26"/>
      <c r="ALL202" s="26"/>
      <c r="ALM202" s="26"/>
      <c r="ALN202" s="26"/>
      <c r="ALO202" s="26"/>
      <c r="ALP202" s="26"/>
      <c r="ALQ202" s="26"/>
      <c r="ALR202" s="26"/>
      <c r="ALS202" s="26"/>
      <c r="ALT202" s="26"/>
      <c r="ALU202" s="26"/>
      <c r="ALV202" s="26"/>
      <c r="ALW202" s="26"/>
      <c r="ALX202" s="26"/>
      <c r="ALY202" s="26"/>
      <c r="ALZ202" s="26"/>
      <c r="AMA202" s="26"/>
      <c r="AMB202" s="26"/>
      <c r="AMC202" s="26"/>
      <c r="AMD202" s="26"/>
      <c r="AME202" s="26"/>
      <c r="AMF202" s="26"/>
      <c r="AMG202" s="26"/>
      <c r="AMH202" s="26"/>
      <c r="AMI202" s="26"/>
      <c r="AMJ202" s="26"/>
    </row>
    <row r="203" spans="1:1024" hidden="1">
      <c r="A203" s="27">
        <v>1130190</v>
      </c>
      <c r="B203" s="83" t="s">
        <v>335</v>
      </c>
      <c r="C203" s="27">
        <v>40</v>
      </c>
      <c r="D203" s="41">
        <v>1</v>
      </c>
      <c r="E203" s="44">
        <v>1</v>
      </c>
      <c r="F203" s="43" t="s">
        <v>47</v>
      </c>
      <c r="G203" s="84" t="s">
        <v>68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  <c r="IW203" s="26"/>
      <c r="IX203" s="26"/>
      <c r="IY203" s="26"/>
      <c r="IZ203" s="26"/>
      <c r="JA203" s="26"/>
      <c r="JB203" s="26"/>
      <c r="JC203" s="26"/>
      <c r="JD203" s="26"/>
      <c r="JE203" s="26"/>
      <c r="JF203" s="26"/>
      <c r="JG203" s="26"/>
      <c r="JH203" s="26"/>
      <c r="JI203" s="26"/>
      <c r="JJ203" s="26"/>
      <c r="JK203" s="26"/>
      <c r="JL203" s="26"/>
      <c r="JM203" s="26"/>
      <c r="JN203" s="26"/>
      <c r="JO203" s="26"/>
      <c r="JP203" s="26"/>
      <c r="JQ203" s="26"/>
      <c r="JR203" s="26"/>
      <c r="JS203" s="26"/>
      <c r="JT203" s="26"/>
      <c r="JU203" s="26"/>
      <c r="JV203" s="26"/>
      <c r="JW203" s="26"/>
      <c r="JX203" s="26"/>
      <c r="JY203" s="26"/>
      <c r="JZ203" s="26"/>
      <c r="KA203" s="26"/>
      <c r="KB203" s="26"/>
      <c r="KC203" s="26"/>
      <c r="KD203" s="26"/>
      <c r="KE203" s="26"/>
      <c r="KF203" s="26"/>
      <c r="KG203" s="26"/>
      <c r="KH203" s="26"/>
      <c r="KI203" s="26"/>
      <c r="KJ203" s="26"/>
      <c r="KK203" s="26"/>
      <c r="KL203" s="26"/>
      <c r="KM203" s="26"/>
      <c r="KN203" s="26"/>
      <c r="KO203" s="26"/>
      <c r="KP203" s="26"/>
      <c r="KQ203" s="26"/>
      <c r="KR203" s="26"/>
      <c r="KS203" s="26"/>
      <c r="KT203" s="26"/>
      <c r="KU203" s="26"/>
      <c r="KV203" s="26"/>
      <c r="KW203" s="26"/>
      <c r="KX203" s="26"/>
      <c r="KY203" s="26"/>
      <c r="KZ203" s="26"/>
      <c r="LA203" s="26"/>
      <c r="LB203" s="26"/>
      <c r="LC203" s="26"/>
      <c r="LD203" s="26"/>
      <c r="LE203" s="26"/>
      <c r="LF203" s="26"/>
      <c r="LG203" s="26"/>
      <c r="LH203" s="26"/>
      <c r="LI203" s="26"/>
      <c r="LJ203" s="26"/>
      <c r="LK203" s="26"/>
      <c r="LL203" s="26"/>
      <c r="LM203" s="26"/>
      <c r="LN203" s="26"/>
      <c r="LO203" s="26"/>
      <c r="LP203" s="26"/>
      <c r="LQ203" s="26"/>
      <c r="LR203" s="26"/>
      <c r="LS203" s="26"/>
      <c r="LT203" s="26"/>
      <c r="LU203" s="26"/>
      <c r="LV203" s="26"/>
      <c r="LW203" s="26"/>
      <c r="LX203" s="26"/>
      <c r="LY203" s="26"/>
      <c r="LZ203" s="26"/>
      <c r="MA203" s="26"/>
      <c r="MB203" s="26"/>
      <c r="MC203" s="26"/>
      <c r="MD203" s="26"/>
      <c r="ME203" s="26"/>
      <c r="MF203" s="26"/>
      <c r="MG203" s="26"/>
      <c r="MH203" s="26"/>
      <c r="MI203" s="26"/>
      <c r="MJ203" s="26"/>
      <c r="MK203" s="26"/>
      <c r="ML203" s="26"/>
      <c r="MM203" s="26"/>
      <c r="MN203" s="26"/>
      <c r="MO203" s="26"/>
      <c r="MP203" s="26"/>
      <c r="MQ203" s="26"/>
      <c r="MR203" s="26"/>
      <c r="MS203" s="26"/>
      <c r="MT203" s="26"/>
      <c r="MU203" s="26"/>
      <c r="MV203" s="26"/>
      <c r="MW203" s="26"/>
      <c r="MX203" s="26"/>
      <c r="MY203" s="26"/>
      <c r="MZ203" s="26"/>
      <c r="NA203" s="26"/>
      <c r="NB203" s="26"/>
      <c r="NC203" s="26"/>
      <c r="ND203" s="26"/>
      <c r="NE203" s="26"/>
      <c r="NF203" s="26"/>
      <c r="NG203" s="26"/>
      <c r="NH203" s="26"/>
      <c r="NI203" s="26"/>
      <c r="NJ203" s="26"/>
      <c r="NK203" s="26"/>
      <c r="NL203" s="26"/>
      <c r="NM203" s="26"/>
      <c r="NN203" s="26"/>
      <c r="NO203" s="26"/>
      <c r="NP203" s="26"/>
      <c r="NQ203" s="26"/>
      <c r="NR203" s="26"/>
      <c r="NS203" s="26"/>
      <c r="NT203" s="26"/>
      <c r="NU203" s="26"/>
      <c r="NV203" s="26"/>
      <c r="NW203" s="26"/>
      <c r="NX203" s="26"/>
      <c r="NY203" s="26"/>
      <c r="NZ203" s="26"/>
      <c r="OA203" s="26"/>
      <c r="OB203" s="26"/>
      <c r="OC203" s="26"/>
      <c r="OD203" s="26"/>
      <c r="OE203" s="26"/>
      <c r="OF203" s="26"/>
      <c r="OG203" s="26"/>
      <c r="OH203" s="26"/>
      <c r="OI203" s="26"/>
      <c r="OJ203" s="26"/>
      <c r="OK203" s="26"/>
      <c r="OL203" s="26"/>
      <c r="OM203" s="26"/>
      <c r="ON203" s="26"/>
      <c r="OO203" s="26"/>
      <c r="OP203" s="26"/>
      <c r="OQ203" s="26"/>
      <c r="OR203" s="26"/>
      <c r="OS203" s="26"/>
      <c r="OT203" s="26"/>
      <c r="OU203" s="26"/>
      <c r="OV203" s="26"/>
      <c r="OW203" s="26"/>
      <c r="OX203" s="26"/>
      <c r="OY203" s="26"/>
      <c r="OZ203" s="26"/>
      <c r="PA203" s="26"/>
      <c r="PB203" s="26"/>
      <c r="PC203" s="26"/>
      <c r="PD203" s="26"/>
      <c r="PE203" s="26"/>
      <c r="PF203" s="26"/>
      <c r="PG203" s="26"/>
      <c r="PH203" s="26"/>
      <c r="PI203" s="26"/>
      <c r="PJ203" s="26"/>
      <c r="PK203" s="26"/>
      <c r="PL203" s="26"/>
      <c r="PM203" s="26"/>
      <c r="PN203" s="26"/>
      <c r="PO203" s="26"/>
      <c r="PP203" s="26"/>
      <c r="PQ203" s="26"/>
      <c r="PR203" s="26"/>
      <c r="PS203" s="26"/>
      <c r="PT203" s="26"/>
      <c r="PU203" s="26"/>
      <c r="PV203" s="26"/>
      <c r="PW203" s="26"/>
      <c r="PX203" s="26"/>
      <c r="PY203" s="26"/>
      <c r="PZ203" s="26"/>
      <c r="QA203" s="26"/>
      <c r="QB203" s="26"/>
      <c r="QC203" s="26"/>
      <c r="QD203" s="26"/>
      <c r="QE203" s="26"/>
      <c r="QF203" s="26"/>
      <c r="QG203" s="26"/>
      <c r="QH203" s="26"/>
      <c r="QI203" s="26"/>
      <c r="QJ203" s="26"/>
      <c r="QK203" s="26"/>
      <c r="QL203" s="26"/>
      <c r="QM203" s="26"/>
      <c r="QN203" s="26"/>
      <c r="QO203" s="26"/>
      <c r="QP203" s="26"/>
      <c r="QQ203" s="26"/>
      <c r="QR203" s="26"/>
      <c r="QS203" s="26"/>
      <c r="QT203" s="26"/>
      <c r="QU203" s="26"/>
      <c r="QV203" s="26"/>
      <c r="QW203" s="26"/>
      <c r="QX203" s="26"/>
      <c r="QY203" s="26"/>
      <c r="QZ203" s="26"/>
      <c r="RA203" s="26"/>
      <c r="RB203" s="26"/>
      <c r="RC203" s="26"/>
      <c r="RD203" s="26"/>
      <c r="RE203" s="26"/>
      <c r="RF203" s="26"/>
      <c r="RG203" s="26"/>
      <c r="RH203" s="26"/>
      <c r="RI203" s="26"/>
      <c r="RJ203" s="26"/>
      <c r="RK203" s="26"/>
      <c r="RL203" s="26"/>
      <c r="RM203" s="26"/>
      <c r="RN203" s="26"/>
      <c r="RO203" s="26"/>
      <c r="RP203" s="26"/>
      <c r="RQ203" s="26"/>
      <c r="RR203" s="26"/>
      <c r="RS203" s="26"/>
      <c r="RT203" s="26"/>
      <c r="RU203" s="26"/>
      <c r="RV203" s="26"/>
      <c r="RW203" s="26"/>
      <c r="RX203" s="26"/>
      <c r="RY203" s="26"/>
      <c r="RZ203" s="26"/>
      <c r="SA203" s="26"/>
      <c r="SB203" s="26"/>
      <c r="SC203" s="26"/>
      <c r="SD203" s="26"/>
      <c r="SE203" s="26"/>
      <c r="SF203" s="26"/>
      <c r="SG203" s="26"/>
      <c r="SH203" s="26"/>
      <c r="SI203" s="26"/>
      <c r="SJ203" s="26"/>
      <c r="SK203" s="26"/>
      <c r="SL203" s="26"/>
      <c r="SM203" s="26"/>
      <c r="SN203" s="26"/>
      <c r="SO203" s="26"/>
      <c r="SP203" s="26"/>
      <c r="SQ203" s="26"/>
      <c r="SR203" s="26"/>
      <c r="SS203" s="26"/>
      <c r="ST203" s="26"/>
      <c r="SU203" s="26"/>
      <c r="SV203" s="26"/>
      <c r="SW203" s="26"/>
      <c r="SX203" s="26"/>
      <c r="SY203" s="26"/>
      <c r="SZ203" s="26"/>
      <c r="TA203" s="26"/>
      <c r="TB203" s="26"/>
      <c r="TC203" s="26"/>
      <c r="TD203" s="26"/>
      <c r="TE203" s="26"/>
      <c r="TF203" s="26"/>
      <c r="TG203" s="26"/>
      <c r="TH203" s="26"/>
      <c r="TI203" s="26"/>
      <c r="TJ203" s="26"/>
      <c r="TK203" s="26"/>
      <c r="TL203" s="26"/>
      <c r="TM203" s="26"/>
      <c r="TN203" s="26"/>
      <c r="TO203" s="26"/>
      <c r="TP203" s="26"/>
      <c r="TQ203" s="26"/>
      <c r="TR203" s="26"/>
      <c r="TS203" s="26"/>
      <c r="TT203" s="26"/>
      <c r="TU203" s="26"/>
      <c r="TV203" s="26"/>
      <c r="TW203" s="26"/>
      <c r="TX203" s="26"/>
      <c r="TY203" s="26"/>
      <c r="TZ203" s="26"/>
      <c r="UA203" s="26"/>
      <c r="UB203" s="26"/>
      <c r="UC203" s="26"/>
      <c r="UD203" s="26"/>
      <c r="UE203" s="26"/>
      <c r="UF203" s="26"/>
      <c r="UG203" s="26"/>
      <c r="UH203" s="26"/>
      <c r="UI203" s="26"/>
      <c r="UJ203" s="26"/>
      <c r="UK203" s="26"/>
      <c r="UL203" s="26"/>
      <c r="UM203" s="26"/>
      <c r="UN203" s="26"/>
      <c r="UO203" s="26"/>
      <c r="UP203" s="26"/>
      <c r="UQ203" s="26"/>
      <c r="UR203" s="26"/>
      <c r="US203" s="26"/>
      <c r="UT203" s="26"/>
      <c r="UU203" s="26"/>
      <c r="UV203" s="26"/>
      <c r="UW203" s="26"/>
      <c r="UX203" s="26"/>
      <c r="UY203" s="26"/>
      <c r="UZ203" s="26"/>
      <c r="VA203" s="26"/>
      <c r="VB203" s="26"/>
      <c r="VC203" s="26"/>
      <c r="VD203" s="26"/>
      <c r="VE203" s="26"/>
      <c r="VF203" s="26"/>
      <c r="VG203" s="26"/>
      <c r="VH203" s="26"/>
      <c r="VI203" s="26"/>
      <c r="VJ203" s="26"/>
      <c r="VK203" s="26"/>
      <c r="VL203" s="26"/>
      <c r="VM203" s="26"/>
      <c r="VN203" s="26"/>
      <c r="VO203" s="26"/>
      <c r="VP203" s="26"/>
      <c r="VQ203" s="26"/>
      <c r="VR203" s="26"/>
      <c r="VS203" s="26"/>
      <c r="VT203" s="26"/>
      <c r="VU203" s="26"/>
      <c r="VV203" s="26"/>
      <c r="VW203" s="26"/>
      <c r="VX203" s="26"/>
      <c r="VY203" s="26"/>
      <c r="VZ203" s="26"/>
      <c r="WA203" s="26"/>
      <c r="WB203" s="26"/>
      <c r="WC203" s="26"/>
      <c r="WD203" s="26"/>
      <c r="WE203" s="26"/>
      <c r="WF203" s="26"/>
      <c r="WG203" s="26"/>
      <c r="WH203" s="26"/>
      <c r="WI203" s="26"/>
      <c r="WJ203" s="26"/>
      <c r="WK203" s="26"/>
      <c r="WL203" s="26"/>
      <c r="WM203" s="26"/>
      <c r="WN203" s="26"/>
      <c r="WO203" s="26"/>
      <c r="WP203" s="26"/>
      <c r="WQ203" s="26"/>
      <c r="WR203" s="26"/>
      <c r="WS203" s="26"/>
      <c r="WT203" s="26"/>
      <c r="WU203" s="26"/>
      <c r="WV203" s="26"/>
      <c r="WW203" s="26"/>
      <c r="WX203" s="26"/>
      <c r="WY203" s="26"/>
      <c r="WZ203" s="26"/>
      <c r="XA203" s="26"/>
      <c r="XB203" s="26"/>
      <c r="XC203" s="26"/>
      <c r="XD203" s="26"/>
      <c r="XE203" s="26"/>
      <c r="XF203" s="26"/>
      <c r="XG203" s="26"/>
      <c r="XH203" s="26"/>
      <c r="XI203" s="26"/>
      <c r="XJ203" s="26"/>
      <c r="XK203" s="26"/>
      <c r="XL203" s="26"/>
      <c r="XM203" s="26"/>
      <c r="XN203" s="26"/>
      <c r="XO203" s="26"/>
      <c r="XP203" s="26"/>
      <c r="XQ203" s="26"/>
      <c r="XR203" s="26"/>
      <c r="XS203" s="26"/>
      <c r="XT203" s="26"/>
      <c r="XU203" s="26"/>
      <c r="XV203" s="26"/>
      <c r="XW203" s="26"/>
      <c r="XX203" s="26"/>
      <c r="XY203" s="26"/>
      <c r="XZ203" s="26"/>
      <c r="YA203" s="26"/>
      <c r="YB203" s="26"/>
      <c r="YC203" s="26"/>
      <c r="YD203" s="26"/>
      <c r="YE203" s="26"/>
      <c r="YF203" s="26"/>
      <c r="YG203" s="26"/>
      <c r="YH203" s="26"/>
      <c r="YI203" s="26"/>
      <c r="YJ203" s="26"/>
      <c r="YK203" s="26"/>
      <c r="YL203" s="26"/>
      <c r="YM203" s="26"/>
      <c r="YN203" s="26"/>
      <c r="YO203" s="26"/>
      <c r="YP203" s="26"/>
      <c r="YQ203" s="26"/>
      <c r="YR203" s="26"/>
      <c r="YS203" s="26"/>
      <c r="YT203" s="26"/>
      <c r="YU203" s="26"/>
      <c r="YV203" s="26"/>
      <c r="YW203" s="26"/>
      <c r="YX203" s="26"/>
      <c r="YY203" s="26"/>
      <c r="YZ203" s="26"/>
      <c r="ZA203" s="26"/>
      <c r="ZB203" s="26"/>
      <c r="ZC203" s="26"/>
      <c r="ZD203" s="26"/>
      <c r="ZE203" s="26"/>
      <c r="ZF203" s="26"/>
      <c r="ZG203" s="26"/>
      <c r="ZH203" s="26"/>
      <c r="ZI203" s="26"/>
      <c r="ZJ203" s="26"/>
      <c r="ZK203" s="26"/>
      <c r="ZL203" s="26"/>
      <c r="ZM203" s="26"/>
      <c r="ZN203" s="26"/>
      <c r="ZO203" s="26"/>
      <c r="ZP203" s="26"/>
      <c r="ZQ203" s="26"/>
      <c r="ZR203" s="26"/>
      <c r="ZS203" s="26"/>
      <c r="ZT203" s="26"/>
      <c r="ZU203" s="26"/>
      <c r="ZV203" s="26"/>
      <c r="ZW203" s="26"/>
      <c r="ZX203" s="26"/>
      <c r="ZY203" s="26"/>
      <c r="ZZ203" s="26"/>
      <c r="AAA203" s="26"/>
      <c r="AAB203" s="26"/>
      <c r="AAC203" s="26"/>
      <c r="AAD203" s="26"/>
      <c r="AAE203" s="26"/>
      <c r="AAF203" s="26"/>
      <c r="AAG203" s="26"/>
      <c r="AAH203" s="26"/>
      <c r="AAI203" s="26"/>
      <c r="AAJ203" s="26"/>
      <c r="AAK203" s="26"/>
      <c r="AAL203" s="26"/>
      <c r="AAM203" s="26"/>
      <c r="AAN203" s="26"/>
      <c r="AAO203" s="26"/>
      <c r="AAP203" s="26"/>
      <c r="AAQ203" s="26"/>
      <c r="AAR203" s="26"/>
      <c r="AAS203" s="26"/>
      <c r="AAT203" s="26"/>
      <c r="AAU203" s="26"/>
      <c r="AAV203" s="26"/>
      <c r="AAW203" s="26"/>
      <c r="AAX203" s="26"/>
      <c r="AAY203" s="26"/>
      <c r="AAZ203" s="26"/>
      <c r="ABA203" s="26"/>
      <c r="ABB203" s="26"/>
      <c r="ABC203" s="26"/>
      <c r="ABD203" s="26"/>
      <c r="ABE203" s="26"/>
      <c r="ABF203" s="26"/>
      <c r="ABG203" s="26"/>
      <c r="ABH203" s="26"/>
      <c r="ABI203" s="26"/>
      <c r="ABJ203" s="26"/>
      <c r="ABK203" s="26"/>
      <c r="ABL203" s="26"/>
      <c r="ABM203" s="26"/>
      <c r="ABN203" s="26"/>
      <c r="ABO203" s="26"/>
      <c r="ABP203" s="26"/>
      <c r="ABQ203" s="26"/>
      <c r="ABR203" s="26"/>
      <c r="ABS203" s="26"/>
      <c r="ABT203" s="26"/>
      <c r="ABU203" s="26"/>
      <c r="ABV203" s="26"/>
      <c r="ABW203" s="26"/>
      <c r="ABX203" s="26"/>
      <c r="ABY203" s="26"/>
      <c r="ABZ203" s="26"/>
      <c r="ACA203" s="26"/>
      <c r="ACB203" s="26"/>
      <c r="ACC203" s="26"/>
      <c r="ACD203" s="26"/>
      <c r="ACE203" s="26"/>
      <c r="ACF203" s="26"/>
      <c r="ACG203" s="26"/>
      <c r="ACH203" s="26"/>
      <c r="ACI203" s="26"/>
      <c r="ACJ203" s="26"/>
      <c r="ACK203" s="26"/>
      <c r="ACL203" s="26"/>
      <c r="ACM203" s="26"/>
      <c r="ACN203" s="26"/>
      <c r="ACO203" s="26"/>
      <c r="ACP203" s="26"/>
      <c r="ACQ203" s="26"/>
      <c r="ACR203" s="26"/>
      <c r="ACS203" s="26"/>
      <c r="ACT203" s="26"/>
      <c r="ACU203" s="26"/>
      <c r="ACV203" s="26"/>
      <c r="ACW203" s="26"/>
      <c r="ACX203" s="26"/>
      <c r="ACY203" s="26"/>
      <c r="ACZ203" s="26"/>
      <c r="ADA203" s="26"/>
      <c r="ADB203" s="26"/>
      <c r="ADC203" s="26"/>
      <c r="ADD203" s="26"/>
      <c r="ADE203" s="26"/>
      <c r="ADF203" s="26"/>
      <c r="ADG203" s="26"/>
      <c r="ADH203" s="26"/>
      <c r="ADI203" s="26"/>
      <c r="ADJ203" s="26"/>
      <c r="ADK203" s="26"/>
      <c r="ADL203" s="26"/>
      <c r="ADM203" s="26"/>
      <c r="ADN203" s="26"/>
      <c r="ADO203" s="26"/>
      <c r="ADP203" s="26"/>
      <c r="ADQ203" s="26"/>
      <c r="ADR203" s="26"/>
      <c r="ADS203" s="26"/>
      <c r="ADT203" s="26"/>
      <c r="ADU203" s="26"/>
      <c r="ADV203" s="26"/>
      <c r="ADW203" s="26"/>
      <c r="ADX203" s="26"/>
      <c r="ADY203" s="26"/>
      <c r="ADZ203" s="26"/>
      <c r="AEA203" s="26"/>
      <c r="AEB203" s="26"/>
      <c r="AEC203" s="26"/>
      <c r="AED203" s="26"/>
      <c r="AEE203" s="26"/>
      <c r="AEF203" s="26"/>
      <c r="AEG203" s="26"/>
      <c r="AEH203" s="26"/>
      <c r="AEI203" s="26"/>
      <c r="AEJ203" s="26"/>
      <c r="AEK203" s="26"/>
      <c r="AEL203" s="26"/>
      <c r="AEM203" s="26"/>
      <c r="AEN203" s="26"/>
      <c r="AEO203" s="26"/>
      <c r="AEP203" s="26"/>
      <c r="AEQ203" s="26"/>
      <c r="AER203" s="26"/>
      <c r="AES203" s="26"/>
      <c r="AET203" s="26"/>
      <c r="AEU203" s="26"/>
      <c r="AEV203" s="26"/>
      <c r="AEW203" s="26"/>
      <c r="AEX203" s="26"/>
      <c r="AEY203" s="26"/>
      <c r="AEZ203" s="26"/>
      <c r="AFA203" s="26"/>
      <c r="AFB203" s="26"/>
      <c r="AFC203" s="26"/>
      <c r="AFD203" s="26"/>
      <c r="AFE203" s="26"/>
      <c r="AFF203" s="26"/>
      <c r="AFG203" s="26"/>
      <c r="AFH203" s="26"/>
      <c r="AFI203" s="26"/>
      <c r="AFJ203" s="26"/>
      <c r="AFK203" s="26"/>
      <c r="AFL203" s="26"/>
      <c r="AFM203" s="26"/>
      <c r="AFN203" s="26"/>
      <c r="AFO203" s="26"/>
      <c r="AFP203" s="26"/>
      <c r="AFQ203" s="26"/>
      <c r="AFR203" s="26"/>
      <c r="AFS203" s="26"/>
      <c r="AFT203" s="26"/>
      <c r="AFU203" s="26"/>
      <c r="AFV203" s="26"/>
      <c r="AFW203" s="26"/>
      <c r="AFX203" s="26"/>
      <c r="AFY203" s="26"/>
      <c r="AFZ203" s="26"/>
      <c r="AGA203" s="26"/>
      <c r="AGB203" s="26"/>
      <c r="AGC203" s="26"/>
      <c r="AGD203" s="26"/>
      <c r="AGE203" s="26"/>
      <c r="AGF203" s="26"/>
      <c r="AGG203" s="26"/>
      <c r="AGH203" s="26"/>
      <c r="AGI203" s="26"/>
      <c r="AGJ203" s="26"/>
      <c r="AGK203" s="26"/>
      <c r="AGL203" s="26"/>
      <c r="AGM203" s="26"/>
      <c r="AGN203" s="26"/>
      <c r="AGO203" s="26"/>
      <c r="AGP203" s="26"/>
      <c r="AGQ203" s="26"/>
      <c r="AGR203" s="26"/>
      <c r="AGS203" s="26"/>
      <c r="AGT203" s="26"/>
      <c r="AGU203" s="26"/>
      <c r="AGV203" s="26"/>
      <c r="AGW203" s="26"/>
      <c r="AGX203" s="26"/>
      <c r="AGY203" s="26"/>
      <c r="AGZ203" s="26"/>
      <c r="AHA203" s="26"/>
      <c r="AHB203" s="26"/>
      <c r="AHC203" s="26"/>
      <c r="AHD203" s="26"/>
      <c r="AHE203" s="26"/>
      <c r="AHF203" s="26"/>
      <c r="AHG203" s="26"/>
      <c r="AHH203" s="26"/>
      <c r="AHI203" s="26"/>
      <c r="AHJ203" s="26"/>
      <c r="AHK203" s="26"/>
      <c r="AHL203" s="26"/>
      <c r="AHM203" s="26"/>
      <c r="AHN203" s="26"/>
      <c r="AHO203" s="26"/>
      <c r="AHP203" s="26"/>
      <c r="AHQ203" s="26"/>
      <c r="AHR203" s="26"/>
      <c r="AHS203" s="26"/>
      <c r="AHT203" s="26"/>
      <c r="AHU203" s="26"/>
      <c r="AHV203" s="26"/>
      <c r="AHW203" s="26"/>
      <c r="AHX203" s="26"/>
      <c r="AHY203" s="26"/>
      <c r="AHZ203" s="26"/>
      <c r="AIA203" s="26"/>
      <c r="AIB203" s="26"/>
      <c r="AIC203" s="26"/>
      <c r="AID203" s="26"/>
      <c r="AIE203" s="26"/>
      <c r="AIF203" s="26"/>
      <c r="AIG203" s="26"/>
      <c r="AIH203" s="26"/>
      <c r="AII203" s="26"/>
      <c r="AIJ203" s="26"/>
      <c r="AIK203" s="26"/>
      <c r="AIL203" s="26"/>
      <c r="AIM203" s="26"/>
      <c r="AIN203" s="26"/>
      <c r="AIO203" s="26"/>
      <c r="AIP203" s="26"/>
      <c r="AIQ203" s="26"/>
      <c r="AIR203" s="26"/>
      <c r="AIS203" s="26"/>
      <c r="AIT203" s="26"/>
      <c r="AIU203" s="26"/>
      <c r="AIV203" s="26"/>
      <c r="AIW203" s="26"/>
      <c r="AIX203" s="26"/>
      <c r="AIY203" s="26"/>
      <c r="AIZ203" s="26"/>
      <c r="AJA203" s="26"/>
      <c r="AJB203" s="26"/>
      <c r="AJC203" s="26"/>
      <c r="AJD203" s="26"/>
      <c r="AJE203" s="26"/>
      <c r="AJF203" s="26"/>
      <c r="AJG203" s="26"/>
      <c r="AJH203" s="26"/>
      <c r="AJI203" s="26"/>
      <c r="AJJ203" s="26"/>
      <c r="AJK203" s="26"/>
      <c r="AJL203" s="26"/>
      <c r="AJM203" s="26"/>
      <c r="AJN203" s="26"/>
      <c r="AJO203" s="26"/>
      <c r="AJP203" s="26"/>
      <c r="AJQ203" s="26"/>
      <c r="AJR203" s="26"/>
      <c r="AJS203" s="26"/>
      <c r="AJT203" s="26"/>
      <c r="AJU203" s="26"/>
      <c r="AJV203" s="26"/>
      <c r="AJW203" s="26"/>
      <c r="AJX203" s="26"/>
      <c r="AJY203" s="26"/>
      <c r="AJZ203" s="26"/>
      <c r="AKA203" s="26"/>
      <c r="AKB203" s="26"/>
      <c r="AKC203" s="26"/>
      <c r="AKD203" s="26"/>
      <c r="AKE203" s="26"/>
      <c r="AKF203" s="26"/>
      <c r="AKG203" s="26"/>
      <c r="AKH203" s="26"/>
      <c r="AKI203" s="26"/>
      <c r="AKJ203" s="26"/>
      <c r="AKK203" s="26"/>
      <c r="AKL203" s="26"/>
      <c r="AKM203" s="26"/>
      <c r="AKN203" s="26"/>
      <c r="AKO203" s="26"/>
      <c r="AKP203" s="26"/>
      <c r="AKQ203" s="26"/>
      <c r="AKR203" s="26"/>
      <c r="AKS203" s="26"/>
      <c r="AKT203" s="26"/>
      <c r="AKU203" s="26"/>
      <c r="AKV203" s="26"/>
      <c r="AKW203" s="26"/>
      <c r="AKX203" s="26"/>
      <c r="AKY203" s="26"/>
      <c r="AKZ203" s="26"/>
      <c r="ALA203" s="26"/>
      <c r="ALB203" s="26"/>
      <c r="ALC203" s="26"/>
      <c r="ALD203" s="26"/>
      <c r="ALE203" s="26"/>
      <c r="ALF203" s="26"/>
      <c r="ALG203" s="26"/>
      <c r="ALH203" s="26"/>
      <c r="ALI203" s="26"/>
      <c r="ALJ203" s="26"/>
      <c r="ALK203" s="26"/>
      <c r="ALL203" s="26"/>
      <c r="ALM203" s="26"/>
      <c r="ALN203" s="26"/>
      <c r="ALO203" s="26"/>
      <c r="ALP203" s="26"/>
      <c r="ALQ203" s="26"/>
      <c r="ALR203" s="26"/>
      <c r="ALS203" s="26"/>
      <c r="ALT203" s="26"/>
      <c r="ALU203" s="26"/>
      <c r="ALV203" s="26"/>
      <c r="ALW203" s="26"/>
      <c r="ALX203" s="26"/>
      <c r="ALY203" s="26"/>
      <c r="ALZ203" s="26"/>
      <c r="AMA203" s="26"/>
      <c r="AMB203" s="26"/>
      <c r="AMC203" s="26"/>
      <c r="AMD203" s="26"/>
      <c r="AME203" s="26"/>
      <c r="AMF203" s="26"/>
      <c r="AMG203" s="26"/>
      <c r="AMH203" s="26"/>
      <c r="AMI203" s="26"/>
      <c r="AMJ203" s="26"/>
    </row>
    <row r="204" spans="1:1024" hidden="1">
      <c r="A204" s="27">
        <v>1130191</v>
      </c>
      <c r="B204" s="83" t="s">
        <v>362</v>
      </c>
      <c r="C204" s="27">
        <v>60</v>
      </c>
      <c r="D204" s="41">
        <v>1</v>
      </c>
      <c r="E204" s="44">
        <v>1</v>
      </c>
      <c r="F204" s="43" t="s">
        <v>47</v>
      </c>
      <c r="G204" s="84" t="s">
        <v>365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  <c r="IT204" s="26"/>
      <c r="IU204" s="26"/>
      <c r="IV204" s="26"/>
      <c r="IW204" s="26"/>
      <c r="IX204" s="26"/>
      <c r="IY204" s="26"/>
      <c r="IZ204" s="26"/>
      <c r="JA204" s="26"/>
      <c r="JB204" s="26"/>
      <c r="JC204" s="26"/>
      <c r="JD204" s="26"/>
      <c r="JE204" s="26"/>
      <c r="JF204" s="26"/>
      <c r="JG204" s="26"/>
      <c r="JH204" s="26"/>
      <c r="JI204" s="26"/>
      <c r="JJ204" s="26"/>
      <c r="JK204" s="26"/>
      <c r="JL204" s="26"/>
      <c r="JM204" s="26"/>
      <c r="JN204" s="26"/>
      <c r="JO204" s="26"/>
      <c r="JP204" s="26"/>
      <c r="JQ204" s="26"/>
      <c r="JR204" s="26"/>
      <c r="JS204" s="26"/>
      <c r="JT204" s="26"/>
      <c r="JU204" s="26"/>
      <c r="JV204" s="26"/>
      <c r="JW204" s="26"/>
      <c r="JX204" s="26"/>
      <c r="JY204" s="26"/>
      <c r="JZ204" s="26"/>
      <c r="KA204" s="26"/>
      <c r="KB204" s="26"/>
      <c r="KC204" s="26"/>
      <c r="KD204" s="26"/>
      <c r="KE204" s="26"/>
      <c r="KF204" s="26"/>
      <c r="KG204" s="26"/>
      <c r="KH204" s="26"/>
      <c r="KI204" s="26"/>
      <c r="KJ204" s="26"/>
      <c r="KK204" s="26"/>
      <c r="KL204" s="26"/>
      <c r="KM204" s="26"/>
      <c r="KN204" s="26"/>
      <c r="KO204" s="26"/>
      <c r="KP204" s="26"/>
      <c r="KQ204" s="26"/>
      <c r="KR204" s="26"/>
      <c r="KS204" s="26"/>
      <c r="KT204" s="26"/>
      <c r="KU204" s="26"/>
      <c r="KV204" s="26"/>
      <c r="KW204" s="26"/>
      <c r="KX204" s="26"/>
      <c r="KY204" s="26"/>
      <c r="KZ204" s="26"/>
      <c r="LA204" s="26"/>
      <c r="LB204" s="26"/>
      <c r="LC204" s="26"/>
      <c r="LD204" s="26"/>
      <c r="LE204" s="26"/>
      <c r="LF204" s="26"/>
      <c r="LG204" s="26"/>
      <c r="LH204" s="26"/>
      <c r="LI204" s="26"/>
      <c r="LJ204" s="26"/>
      <c r="LK204" s="26"/>
      <c r="LL204" s="26"/>
      <c r="LM204" s="26"/>
      <c r="LN204" s="26"/>
      <c r="LO204" s="26"/>
      <c r="LP204" s="26"/>
      <c r="LQ204" s="26"/>
      <c r="LR204" s="26"/>
      <c r="LS204" s="26"/>
      <c r="LT204" s="26"/>
      <c r="LU204" s="26"/>
      <c r="LV204" s="26"/>
      <c r="LW204" s="26"/>
      <c r="LX204" s="26"/>
      <c r="LY204" s="26"/>
      <c r="LZ204" s="26"/>
      <c r="MA204" s="26"/>
      <c r="MB204" s="26"/>
      <c r="MC204" s="26"/>
      <c r="MD204" s="26"/>
      <c r="ME204" s="26"/>
      <c r="MF204" s="26"/>
      <c r="MG204" s="26"/>
      <c r="MH204" s="26"/>
      <c r="MI204" s="26"/>
      <c r="MJ204" s="26"/>
      <c r="MK204" s="26"/>
      <c r="ML204" s="26"/>
      <c r="MM204" s="26"/>
      <c r="MN204" s="26"/>
      <c r="MO204" s="26"/>
      <c r="MP204" s="26"/>
      <c r="MQ204" s="26"/>
      <c r="MR204" s="26"/>
      <c r="MS204" s="26"/>
      <c r="MT204" s="26"/>
      <c r="MU204" s="26"/>
      <c r="MV204" s="26"/>
      <c r="MW204" s="26"/>
      <c r="MX204" s="26"/>
      <c r="MY204" s="26"/>
      <c r="MZ204" s="26"/>
      <c r="NA204" s="26"/>
      <c r="NB204" s="26"/>
      <c r="NC204" s="26"/>
      <c r="ND204" s="26"/>
      <c r="NE204" s="26"/>
      <c r="NF204" s="26"/>
      <c r="NG204" s="26"/>
      <c r="NH204" s="26"/>
      <c r="NI204" s="26"/>
      <c r="NJ204" s="26"/>
      <c r="NK204" s="26"/>
      <c r="NL204" s="26"/>
      <c r="NM204" s="26"/>
      <c r="NN204" s="26"/>
      <c r="NO204" s="26"/>
      <c r="NP204" s="26"/>
      <c r="NQ204" s="26"/>
      <c r="NR204" s="26"/>
      <c r="NS204" s="26"/>
      <c r="NT204" s="26"/>
      <c r="NU204" s="26"/>
      <c r="NV204" s="26"/>
      <c r="NW204" s="26"/>
      <c r="NX204" s="26"/>
      <c r="NY204" s="26"/>
      <c r="NZ204" s="26"/>
      <c r="OA204" s="26"/>
      <c r="OB204" s="26"/>
      <c r="OC204" s="26"/>
      <c r="OD204" s="26"/>
      <c r="OE204" s="26"/>
      <c r="OF204" s="26"/>
      <c r="OG204" s="26"/>
      <c r="OH204" s="26"/>
      <c r="OI204" s="26"/>
      <c r="OJ204" s="26"/>
      <c r="OK204" s="26"/>
      <c r="OL204" s="26"/>
      <c r="OM204" s="26"/>
      <c r="ON204" s="26"/>
      <c r="OO204" s="26"/>
      <c r="OP204" s="26"/>
      <c r="OQ204" s="26"/>
      <c r="OR204" s="26"/>
      <c r="OS204" s="26"/>
      <c r="OT204" s="26"/>
      <c r="OU204" s="26"/>
      <c r="OV204" s="26"/>
      <c r="OW204" s="26"/>
      <c r="OX204" s="26"/>
      <c r="OY204" s="26"/>
      <c r="OZ204" s="26"/>
      <c r="PA204" s="26"/>
      <c r="PB204" s="26"/>
      <c r="PC204" s="26"/>
      <c r="PD204" s="26"/>
      <c r="PE204" s="26"/>
      <c r="PF204" s="26"/>
      <c r="PG204" s="26"/>
      <c r="PH204" s="26"/>
      <c r="PI204" s="26"/>
      <c r="PJ204" s="26"/>
      <c r="PK204" s="26"/>
      <c r="PL204" s="26"/>
      <c r="PM204" s="26"/>
      <c r="PN204" s="26"/>
      <c r="PO204" s="26"/>
      <c r="PP204" s="26"/>
      <c r="PQ204" s="26"/>
      <c r="PR204" s="26"/>
      <c r="PS204" s="26"/>
      <c r="PT204" s="26"/>
      <c r="PU204" s="26"/>
      <c r="PV204" s="26"/>
      <c r="PW204" s="26"/>
      <c r="PX204" s="26"/>
      <c r="PY204" s="26"/>
      <c r="PZ204" s="26"/>
      <c r="QA204" s="26"/>
      <c r="QB204" s="26"/>
      <c r="QC204" s="26"/>
      <c r="QD204" s="26"/>
      <c r="QE204" s="26"/>
      <c r="QF204" s="26"/>
      <c r="QG204" s="26"/>
      <c r="QH204" s="26"/>
      <c r="QI204" s="26"/>
      <c r="QJ204" s="26"/>
      <c r="QK204" s="26"/>
      <c r="QL204" s="26"/>
      <c r="QM204" s="26"/>
      <c r="QN204" s="26"/>
      <c r="QO204" s="26"/>
      <c r="QP204" s="26"/>
      <c r="QQ204" s="26"/>
      <c r="QR204" s="26"/>
      <c r="QS204" s="26"/>
      <c r="QT204" s="26"/>
      <c r="QU204" s="26"/>
      <c r="QV204" s="26"/>
      <c r="QW204" s="26"/>
      <c r="QX204" s="26"/>
      <c r="QY204" s="26"/>
      <c r="QZ204" s="26"/>
      <c r="RA204" s="26"/>
      <c r="RB204" s="26"/>
      <c r="RC204" s="26"/>
      <c r="RD204" s="26"/>
      <c r="RE204" s="26"/>
      <c r="RF204" s="26"/>
      <c r="RG204" s="26"/>
      <c r="RH204" s="26"/>
      <c r="RI204" s="26"/>
      <c r="RJ204" s="26"/>
      <c r="RK204" s="26"/>
      <c r="RL204" s="26"/>
      <c r="RM204" s="26"/>
      <c r="RN204" s="26"/>
      <c r="RO204" s="26"/>
      <c r="RP204" s="26"/>
      <c r="RQ204" s="26"/>
      <c r="RR204" s="26"/>
      <c r="RS204" s="26"/>
      <c r="RT204" s="26"/>
      <c r="RU204" s="26"/>
      <c r="RV204" s="26"/>
      <c r="RW204" s="26"/>
      <c r="RX204" s="26"/>
      <c r="RY204" s="26"/>
      <c r="RZ204" s="26"/>
      <c r="SA204" s="26"/>
      <c r="SB204" s="26"/>
      <c r="SC204" s="26"/>
      <c r="SD204" s="26"/>
      <c r="SE204" s="26"/>
      <c r="SF204" s="26"/>
      <c r="SG204" s="26"/>
      <c r="SH204" s="26"/>
      <c r="SI204" s="26"/>
      <c r="SJ204" s="26"/>
      <c r="SK204" s="26"/>
      <c r="SL204" s="26"/>
      <c r="SM204" s="26"/>
      <c r="SN204" s="26"/>
      <c r="SO204" s="26"/>
      <c r="SP204" s="26"/>
      <c r="SQ204" s="26"/>
      <c r="SR204" s="26"/>
      <c r="SS204" s="26"/>
      <c r="ST204" s="26"/>
      <c r="SU204" s="26"/>
      <c r="SV204" s="26"/>
      <c r="SW204" s="26"/>
      <c r="SX204" s="26"/>
      <c r="SY204" s="26"/>
      <c r="SZ204" s="26"/>
      <c r="TA204" s="26"/>
      <c r="TB204" s="26"/>
      <c r="TC204" s="26"/>
      <c r="TD204" s="26"/>
      <c r="TE204" s="26"/>
      <c r="TF204" s="26"/>
      <c r="TG204" s="26"/>
      <c r="TH204" s="26"/>
      <c r="TI204" s="26"/>
      <c r="TJ204" s="26"/>
      <c r="TK204" s="26"/>
      <c r="TL204" s="26"/>
      <c r="TM204" s="26"/>
      <c r="TN204" s="26"/>
      <c r="TO204" s="26"/>
      <c r="TP204" s="26"/>
      <c r="TQ204" s="26"/>
      <c r="TR204" s="26"/>
      <c r="TS204" s="26"/>
      <c r="TT204" s="26"/>
      <c r="TU204" s="26"/>
      <c r="TV204" s="26"/>
      <c r="TW204" s="26"/>
      <c r="TX204" s="26"/>
      <c r="TY204" s="26"/>
      <c r="TZ204" s="26"/>
      <c r="UA204" s="26"/>
      <c r="UB204" s="26"/>
      <c r="UC204" s="26"/>
      <c r="UD204" s="26"/>
      <c r="UE204" s="26"/>
      <c r="UF204" s="26"/>
      <c r="UG204" s="26"/>
      <c r="UH204" s="26"/>
      <c r="UI204" s="26"/>
      <c r="UJ204" s="26"/>
      <c r="UK204" s="26"/>
      <c r="UL204" s="26"/>
      <c r="UM204" s="26"/>
      <c r="UN204" s="26"/>
      <c r="UO204" s="26"/>
      <c r="UP204" s="26"/>
      <c r="UQ204" s="26"/>
      <c r="UR204" s="26"/>
      <c r="US204" s="26"/>
      <c r="UT204" s="26"/>
      <c r="UU204" s="26"/>
      <c r="UV204" s="26"/>
      <c r="UW204" s="26"/>
      <c r="UX204" s="26"/>
      <c r="UY204" s="26"/>
      <c r="UZ204" s="26"/>
      <c r="VA204" s="26"/>
      <c r="VB204" s="26"/>
      <c r="VC204" s="26"/>
      <c r="VD204" s="26"/>
      <c r="VE204" s="26"/>
      <c r="VF204" s="26"/>
      <c r="VG204" s="26"/>
      <c r="VH204" s="26"/>
      <c r="VI204" s="26"/>
      <c r="VJ204" s="26"/>
      <c r="VK204" s="26"/>
      <c r="VL204" s="26"/>
      <c r="VM204" s="26"/>
      <c r="VN204" s="26"/>
      <c r="VO204" s="26"/>
      <c r="VP204" s="26"/>
      <c r="VQ204" s="26"/>
      <c r="VR204" s="26"/>
      <c r="VS204" s="26"/>
      <c r="VT204" s="26"/>
      <c r="VU204" s="26"/>
      <c r="VV204" s="26"/>
      <c r="VW204" s="26"/>
      <c r="VX204" s="26"/>
      <c r="VY204" s="26"/>
      <c r="VZ204" s="26"/>
      <c r="WA204" s="26"/>
      <c r="WB204" s="26"/>
      <c r="WC204" s="26"/>
      <c r="WD204" s="26"/>
      <c r="WE204" s="26"/>
      <c r="WF204" s="26"/>
      <c r="WG204" s="26"/>
      <c r="WH204" s="26"/>
      <c r="WI204" s="26"/>
      <c r="WJ204" s="26"/>
      <c r="WK204" s="26"/>
      <c r="WL204" s="26"/>
      <c r="WM204" s="26"/>
      <c r="WN204" s="26"/>
      <c r="WO204" s="26"/>
      <c r="WP204" s="26"/>
      <c r="WQ204" s="26"/>
      <c r="WR204" s="26"/>
      <c r="WS204" s="26"/>
      <c r="WT204" s="26"/>
      <c r="WU204" s="26"/>
      <c r="WV204" s="26"/>
      <c r="WW204" s="26"/>
      <c r="WX204" s="26"/>
      <c r="WY204" s="26"/>
      <c r="WZ204" s="26"/>
      <c r="XA204" s="26"/>
      <c r="XB204" s="26"/>
      <c r="XC204" s="26"/>
      <c r="XD204" s="26"/>
      <c r="XE204" s="26"/>
      <c r="XF204" s="26"/>
      <c r="XG204" s="26"/>
      <c r="XH204" s="26"/>
      <c r="XI204" s="26"/>
      <c r="XJ204" s="26"/>
      <c r="XK204" s="26"/>
      <c r="XL204" s="26"/>
      <c r="XM204" s="26"/>
      <c r="XN204" s="26"/>
      <c r="XO204" s="26"/>
      <c r="XP204" s="26"/>
      <c r="XQ204" s="26"/>
      <c r="XR204" s="26"/>
      <c r="XS204" s="26"/>
      <c r="XT204" s="26"/>
      <c r="XU204" s="26"/>
      <c r="XV204" s="26"/>
      <c r="XW204" s="26"/>
      <c r="XX204" s="26"/>
      <c r="XY204" s="26"/>
      <c r="XZ204" s="26"/>
      <c r="YA204" s="26"/>
      <c r="YB204" s="26"/>
      <c r="YC204" s="26"/>
      <c r="YD204" s="26"/>
      <c r="YE204" s="26"/>
      <c r="YF204" s="26"/>
      <c r="YG204" s="26"/>
      <c r="YH204" s="26"/>
      <c r="YI204" s="26"/>
      <c r="YJ204" s="26"/>
      <c r="YK204" s="26"/>
      <c r="YL204" s="26"/>
      <c r="YM204" s="26"/>
      <c r="YN204" s="26"/>
      <c r="YO204" s="26"/>
      <c r="YP204" s="26"/>
      <c r="YQ204" s="26"/>
      <c r="YR204" s="26"/>
      <c r="YS204" s="26"/>
      <c r="YT204" s="26"/>
      <c r="YU204" s="26"/>
      <c r="YV204" s="26"/>
      <c r="YW204" s="26"/>
      <c r="YX204" s="26"/>
      <c r="YY204" s="26"/>
      <c r="YZ204" s="26"/>
      <c r="ZA204" s="26"/>
      <c r="ZB204" s="26"/>
      <c r="ZC204" s="26"/>
      <c r="ZD204" s="26"/>
      <c r="ZE204" s="26"/>
      <c r="ZF204" s="26"/>
      <c r="ZG204" s="26"/>
      <c r="ZH204" s="26"/>
      <c r="ZI204" s="26"/>
      <c r="ZJ204" s="26"/>
      <c r="ZK204" s="26"/>
      <c r="ZL204" s="26"/>
      <c r="ZM204" s="26"/>
      <c r="ZN204" s="26"/>
      <c r="ZO204" s="26"/>
      <c r="ZP204" s="26"/>
      <c r="ZQ204" s="26"/>
      <c r="ZR204" s="26"/>
      <c r="ZS204" s="26"/>
      <c r="ZT204" s="26"/>
      <c r="ZU204" s="26"/>
      <c r="ZV204" s="26"/>
      <c r="ZW204" s="26"/>
      <c r="ZX204" s="26"/>
      <c r="ZY204" s="26"/>
      <c r="ZZ204" s="26"/>
      <c r="AAA204" s="26"/>
      <c r="AAB204" s="26"/>
      <c r="AAC204" s="26"/>
      <c r="AAD204" s="26"/>
      <c r="AAE204" s="26"/>
      <c r="AAF204" s="26"/>
      <c r="AAG204" s="26"/>
      <c r="AAH204" s="26"/>
      <c r="AAI204" s="26"/>
      <c r="AAJ204" s="26"/>
      <c r="AAK204" s="26"/>
      <c r="AAL204" s="26"/>
      <c r="AAM204" s="26"/>
      <c r="AAN204" s="26"/>
      <c r="AAO204" s="26"/>
      <c r="AAP204" s="26"/>
      <c r="AAQ204" s="26"/>
      <c r="AAR204" s="26"/>
      <c r="AAS204" s="26"/>
      <c r="AAT204" s="26"/>
      <c r="AAU204" s="26"/>
      <c r="AAV204" s="26"/>
      <c r="AAW204" s="26"/>
      <c r="AAX204" s="26"/>
      <c r="AAY204" s="26"/>
      <c r="AAZ204" s="26"/>
      <c r="ABA204" s="26"/>
      <c r="ABB204" s="26"/>
      <c r="ABC204" s="26"/>
      <c r="ABD204" s="26"/>
      <c r="ABE204" s="26"/>
      <c r="ABF204" s="26"/>
      <c r="ABG204" s="26"/>
      <c r="ABH204" s="26"/>
      <c r="ABI204" s="26"/>
      <c r="ABJ204" s="26"/>
      <c r="ABK204" s="26"/>
      <c r="ABL204" s="26"/>
      <c r="ABM204" s="26"/>
      <c r="ABN204" s="26"/>
      <c r="ABO204" s="26"/>
      <c r="ABP204" s="26"/>
      <c r="ABQ204" s="26"/>
      <c r="ABR204" s="26"/>
      <c r="ABS204" s="26"/>
      <c r="ABT204" s="26"/>
      <c r="ABU204" s="26"/>
      <c r="ABV204" s="26"/>
      <c r="ABW204" s="26"/>
      <c r="ABX204" s="26"/>
      <c r="ABY204" s="26"/>
      <c r="ABZ204" s="26"/>
      <c r="ACA204" s="26"/>
      <c r="ACB204" s="26"/>
      <c r="ACC204" s="26"/>
      <c r="ACD204" s="26"/>
      <c r="ACE204" s="26"/>
      <c r="ACF204" s="26"/>
      <c r="ACG204" s="26"/>
      <c r="ACH204" s="26"/>
      <c r="ACI204" s="26"/>
      <c r="ACJ204" s="26"/>
      <c r="ACK204" s="26"/>
      <c r="ACL204" s="26"/>
      <c r="ACM204" s="26"/>
      <c r="ACN204" s="26"/>
      <c r="ACO204" s="26"/>
      <c r="ACP204" s="26"/>
      <c r="ACQ204" s="26"/>
      <c r="ACR204" s="26"/>
      <c r="ACS204" s="26"/>
      <c r="ACT204" s="26"/>
      <c r="ACU204" s="26"/>
      <c r="ACV204" s="26"/>
      <c r="ACW204" s="26"/>
      <c r="ACX204" s="26"/>
      <c r="ACY204" s="26"/>
      <c r="ACZ204" s="26"/>
      <c r="ADA204" s="26"/>
      <c r="ADB204" s="26"/>
      <c r="ADC204" s="26"/>
      <c r="ADD204" s="26"/>
      <c r="ADE204" s="26"/>
      <c r="ADF204" s="26"/>
      <c r="ADG204" s="26"/>
      <c r="ADH204" s="26"/>
      <c r="ADI204" s="26"/>
      <c r="ADJ204" s="26"/>
      <c r="ADK204" s="26"/>
      <c r="ADL204" s="26"/>
      <c r="ADM204" s="26"/>
      <c r="ADN204" s="26"/>
      <c r="ADO204" s="26"/>
      <c r="ADP204" s="26"/>
      <c r="ADQ204" s="26"/>
      <c r="ADR204" s="26"/>
      <c r="ADS204" s="26"/>
      <c r="ADT204" s="26"/>
      <c r="ADU204" s="26"/>
      <c r="ADV204" s="26"/>
      <c r="ADW204" s="26"/>
      <c r="ADX204" s="26"/>
      <c r="ADY204" s="26"/>
      <c r="ADZ204" s="26"/>
      <c r="AEA204" s="26"/>
      <c r="AEB204" s="26"/>
      <c r="AEC204" s="26"/>
      <c r="AED204" s="26"/>
      <c r="AEE204" s="26"/>
      <c r="AEF204" s="26"/>
      <c r="AEG204" s="26"/>
      <c r="AEH204" s="26"/>
      <c r="AEI204" s="26"/>
      <c r="AEJ204" s="26"/>
      <c r="AEK204" s="26"/>
      <c r="AEL204" s="26"/>
      <c r="AEM204" s="26"/>
      <c r="AEN204" s="26"/>
      <c r="AEO204" s="26"/>
      <c r="AEP204" s="26"/>
      <c r="AEQ204" s="26"/>
      <c r="AER204" s="26"/>
      <c r="AES204" s="26"/>
      <c r="AET204" s="26"/>
      <c r="AEU204" s="26"/>
      <c r="AEV204" s="26"/>
      <c r="AEW204" s="26"/>
      <c r="AEX204" s="26"/>
      <c r="AEY204" s="26"/>
      <c r="AEZ204" s="26"/>
      <c r="AFA204" s="26"/>
      <c r="AFB204" s="26"/>
      <c r="AFC204" s="26"/>
      <c r="AFD204" s="26"/>
      <c r="AFE204" s="26"/>
      <c r="AFF204" s="26"/>
      <c r="AFG204" s="26"/>
      <c r="AFH204" s="26"/>
      <c r="AFI204" s="26"/>
      <c r="AFJ204" s="26"/>
      <c r="AFK204" s="26"/>
      <c r="AFL204" s="26"/>
      <c r="AFM204" s="26"/>
      <c r="AFN204" s="26"/>
      <c r="AFO204" s="26"/>
      <c r="AFP204" s="26"/>
      <c r="AFQ204" s="26"/>
      <c r="AFR204" s="26"/>
      <c r="AFS204" s="26"/>
      <c r="AFT204" s="26"/>
      <c r="AFU204" s="26"/>
      <c r="AFV204" s="26"/>
      <c r="AFW204" s="26"/>
      <c r="AFX204" s="26"/>
      <c r="AFY204" s="26"/>
      <c r="AFZ204" s="26"/>
      <c r="AGA204" s="26"/>
      <c r="AGB204" s="26"/>
      <c r="AGC204" s="26"/>
      <c r="AGD204" s="26"/>
      <c r="AGE204" s="26"/>
      <c r="AGF204" s="26"/>
      <c r="AGG204" s="26"/>
      <c r="AGH204" s="26"/>
      <c r="AGI204" s="26"/>
      <c r="AGJ204" s="26"/>
      <c r="AGK204" s="26"/>
      <c r="AGL204" s="26"/>
      <c r="AGM204" s="26"/>
      <c r="AGN204" s="26"/>
      <c r="AGO204" s="26"/>
      <c r="AGP204" s="26"/>
      <c r="AGQ204" s="26"/>
      <c r="AGR204" s="26"/>
      <c r="AGS204" s="26"/>
      <c r="AGT204" s="26"/>
      <c r="AGU204" s="26"/>
      <c r="AGV204" s="26"/>
      <c r="AGW204" s="26"/>
      <c r="AGX204" s="26"/>
      <c r="AGY204" s="26"/>
      <c r="AGZ204" s="26"/>
      <c r="AHA204" s="26"/>
      <c r="AHB204" s="26"/>
      <c r="AHC204" s="26"/>
      <c r="AHD204" s="26"/>
      <c r="AHE204" s="26"/>
      <c r="AHF204" s="26"/>
      <c r="AHG204" s="26"/>
      <c r="AHH204" s="26"/>
      <c r="AHI204" s="26"/>
      <c r="AHJ204" s="26"/>
      <c r="AHK204" s="26"/>
      <c r="AHL204" s="26"/>
      <c r="AHM204" s="26"/>
      <c r="AHN204" s="26"/>
      <c r="AHO204" s="26"/>
      <c r="AHP204" s="26"/>
      <c r="AHQ204" s="26"/>
      <c r="AHR204" s="26"/>
      <c r="AHS204" s="26"/>
      <c r="AHT204" s="26"/>
      <c r="AHU204" s="26"/>
      <c r="AHV204" s="26"/>
      <c r="AHW204" s="26"/>
      <c r="AHX204" s="26"/>
      <c r="AHY204" s="26"/>
      <c r="AHZ204" s="26"/>
      <c r="AIA204" s="26"/>
      <c r="AIB204" s="26"/>
      <c r="AIC204" s="26"/>
      <c r="AID204" s="26"/>
      <c r="AIE204" s="26"/>
      <c r="AIF204" s="26"/>
      <c r="AIG204" s="26"/>
      <c r="AIH204" s="26"/>
      <c r="AII204" s="26"/>
      <c r="AIJ204" s="26"/>
      <c r="AIK204" s="26"/>
      <c r="AIL204" s="26"/>
      <c r="AIM204" s="26"/>
      <c r="AIN204" s="26"/>
      <c r="AIO204" s="26"/>
      <c r="AIP204" s="26"/>
      <c r="AIQ204" s="26"/>
      <c r="AIR204" s="26"/>
      <c r="AIS204" s="26"/>
      <c r="AIT204" s="26"/>
      <c r="AIU204" s="26"/>
      <c r="AIV204" s="26"/>
      <c r="AIW204" s="26"/>
      <c r="AIX204" s="26"/>
      <c r="AIY204" s="26"/>
      <c r="AIZ204" s="26"/>
      <c r="AJA204" s="26"/>
      <c r="AJB204" s="26"/>
      <c r="AJC204" s="26"/>
      <c r="AJD204" s="26"/>
      <c r="AJE204" s="26"/>
      <c r="AJF204" s="26"/>
      <c r="AJG204" s="26"/>
      <c r="AJH204" s="26"/>
      <c r="AJI204" s="26"/>
      <c r="AJJ204" s="26"/>
      <c r="AJK204" s="26"/>
      <c r="AJL204" s="26"/>
      <c r="AJM204" s="26"/>
      <c r="AJN204" s="26"/>
      <c r="AJO204" s="26"/>
      <c r="AJP204" s="26"/>
      <c r="AJQ204" s="26"/>
      <c r="AJR204" s="26"/>
      <c r="AJS204" s="26"/>
      <c r="AJT204" s="26"/>
      <c r="AJU204" s="26"/>
      <c r="AJV204" s="26"/>
      <c r="AJW204" s="26"/>
      <c r="AJX204" s="26"/>
      <c r="AJY204" s="26"/>
      <c r="AJZ204" s="26"/>
      <c r="AKA204" s="26"/>
      <c r="AKB204" s="26"/>
      <c r="AKC204" s="26"/>
      <c r="AKD204" s="26"/>
      <c r="AKE204" s="26"/>
      <c r="AKF204" s="26"/>
      <c r="AKG204" s="26"/>
      <c r="AKH204" s="26"/>
      <c r="AKI204" s="26"/>
      <c r="AKJ204" s="26"/>
      <c r="AKK204" s="26"/>
      <c r="AKL204" s="26"/>
      <c r="AKM204" s="26"/>
      <c r="AKN204" s="26"/>
      <c r="AKO204" s="26"/>
      <c r="AKP204" s="26"/>
      <c r="AKQ204" s="26"/>
      <c r="AKR204" s="26"/>
      <c r="AKS204" s="26"/>
      <c r="AKT204" s="26"/>
      <c r="AKU204" s="26"/>
      <c r="AKV204" s="26"/>
      <c r="AKW204" s="26"/>
      <c r="AKX204" s="26"/>
      <c r="AKY204" s="26"/>
      <c r="AKZ204" s="26"/>
      <c r="ALA204" s="26"/>
      <c r="ALB204" s="26"/>
      <c r="ALC204" s="26"/>
      <c r="ALD204" s="26"/>
      <c r="ALE204" s="26"/>
      <c r="ALF204" s="26"/>
      <c r="ALG204" s="26"/>
      <c r="ALH204" s="26"/>
      <c r="ALI204" s="26"/>
      <c r="ALJ204" s="26"/>
      <c r="ALK204" s="26"/>
      <c r="ALL204" s="26"/>
      <c r="ALM204" s="26"/>
      <c r="ALN204" s="26"/>
      <c r="ALO204" s="26"/>
      <c r="ALP204" s="26"/>
      <c r="ALQ204" s="26"/>
      <c r="ALR204" s="26"/>
      <c r="ALS204" s="26"/>
      <c r="ALT204" s="26"/>
      <c r="ALU204" s="26"/>
      <c r="ALV204" s="26"/>
      <c r="ALW204" s="26"/>
      <c r="ALX204" s="26"/>
      <c r="ALY204" s="26"/>
      <c r="ALZ204" s="26"/>
      <c r="AMA204" s="26"/>
      <c r="AMB204" s="26"/>
      <c r="AMC204" s="26"/>
      <c r="AMD204" s="26"/>
      <c r="AME204" s="26"/>
      <c r="AMF204" s="26"/>
      <c r="AMG204" s="26"/>
      <c r="AMH204" s="26"/>
      <c r="AMI204" s="26"/>
      <c r="AMJ204" s="26"/>
    </row>
    <row r="205" spans="1:1024" hidden="1">
      <c r="A205" s="27">
        <v>1130192</v>
      </c>
      <c r="B205" s="83" t="s">
        <v>339</v>
      </c>
      <c r="C205" s="27">
        <v>40</v>
      </c>
      <c r="D205" s="41">
        <v>1</v>
      </c>
      <c r="E205" s="44">
        <v>1</v>
      </c>
      <c r="F205" s="43" t="s">
        <v>47</v>
      </c>
      <c r="G205" s="84" t="s">
        <v>340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  <c r="IV205" s="26"/>
      <c r="IW205" s="26"/>
      <c r="IX205" s="26"/>
      <c r="IY205" s="26"/>
      <c r="IZ205" s="26"/>
      <c r="JA205" s="26"/>
      <c r="JB205" s="26"/>
      <c r="JC205" s="26"/>
      <c r="JD205" s="26"/>
      <c r="JE205" s="26"/>
      <c r="JF205" s="26"/>
      <c r="JG205" s="26"/>
      <c r="JH205" s="26"/>
      <c r="JI205" s="26"/>
      <c r="JJ205" s="26"/>
      <c r="JK205" s="26"/>
      <c r="JL205" s="26"/>
      <c r="JM205" s="26"/>
      <c r="JN205" s="26"/>
      <c r="JO205" s="26"/>
      <c r="JP205" s="26"/>
      <c r="JQ205" s="26"/>
      <c r="JR205" s="26"/>
      <c r="JS205" s="26"/>
      <c r="JT205" s="26"/>
      <c r="JU205" s="26"/>
      <c r="JV205" s="26"/>
      <c r="JW205" s="26"/>
      <c r="JX205" s="26"/>
      <c r="JY205" s="26"/>
      <c r="JZ205" s="26"/>
      <c r="KA205" s="26"/>
      <c r="KB205" s="26"/>
      <c r="KC205" s="26"/>
      <c r="KD205" s="26"/>
      <c r="KE205" s="26"/>
      <c r="KF205" s="26"/>
      <c r="KG205" s="26"/>
      <c r="KH205" s="26"/>
      <c r="KI205" s="26"/>
      <c r="KJ205" s="26"/>
      <c r="KK205" s="26"/>
      <c r="KL205" s="26"/>
      <c r="KM205" s="26"/>
      <c r="KN205" s="26"/>
      <c r="KO205" s="26"/>
      <c r="KP205" s="26"/>
      <c r="KQ205" s="26"/>
      <c r="KR205" s="26"/>
      <c r="KS205" s="26"/>
      <c r="KT205" s="26"/>
      <c r="KU205" s="26"/>
      <c r="KV205" s="26"/>
      <c r="KW205" s="26"/>
      <c r="KX205" s="26"/>
      <c r="KY205" s="26"/>
      <c r="KZ205" s="26"/>
      <c r="LA205" s="26"/>
      <c r="LB205" s="26"/>
      <c r="LC205" s="26"/>
      <c r="LD205" s="26"/>
      <c r="LE205" s="26"/>
      <c r="LF205" s="26"/>
      <c r="LG205" s="26"/>
      <c r="LH205" s="26"/>
      <c r="LI205" s="26"/>
      <c r="LJ205" s="26"/>
      <c r="LK205" s="26"/>
      <c r="LL205" s="26"/>
      <c r="LM205" s="26"/>
      <c r="LN205" s="26"/>
      <c r="LO205" s="26"/>
      <c r="LP205" s="26"/>
      <c r="LQ205" s="26"/>
      <c r="LR205" s="26"/>
      <c r="LS205" s="26"/>
      <c r="LT205" s="26"/>
      <c r="LU205" s="26"/>
      <c r="LV205" s="26"/>
      <c r="LW205" s="26"/>
      <c r="LX205" s="26"/>
      <c r="LY205" s="26"/>
      <c r="LZ205" s="26"/>
      <c r="MA205" s="26"/>
      <c r="MB205" s="26"/>
      <c r="MC205" s="26"/>
      <c r="MD205" s="26"/>
      <c r="ME205" s="26"/>
      <c r="MF205" s="26"/>
      <c r="MG205" s="26"/>
      <c r="MH205" s="26"/>
      <c r="MI205" s="26"/>
      <c r="MJ205" s="26"/>
      <c r="MK205" s="26"/>
      <c r="ML205" s="26"/>
      <c r="MM205" s="26"/>
      <c r="MN205" s="26"/>
      <c r="MO205" s="26"/>
      <c r="MP205" s="26"/>
      <c r="MQ205" s="26"/>
      <c r="MR205" s="26"/>
      <c r="MS205" s="26"/>
      <c r="MT205" s="26"/>
      <c r="MU205" s="26"/>
      <c r="MV205" s="26"/>
      <c r="MW205" s="26"/>
      <c r="MX205" s="26"/>
      <c r="MY205" s="26"/>
      <c r="MZ205" s="26"/>
      <c r="NA205" s="26"/>
      <c r="NB205" s="26"/>
      <c r="NC205" s="26"/>
      <c r="ND205" s="26"/>
      <c r="NE205" s="26"/>
      <c r="NF205" s="26"/>
      <c r="NG205" s="26"/>
      <c r="NH205" s="26"/>
      <c r="NI205" s="26"/>
      <c r="NJ205" s="26"/>
      <c r="NK205" s="26"/>
      <c r="NL205" s="26"/>
      <c r="NM205" s="26"/>
      <c r="NN205" s="26"/>
      <c r="NO205" s="26"/>
      <c r="NP205" s="26"/>
      <c r="NQ205" s="26"/>
      <c r="NR205" s="26"/>
      <c r="NS205" s="26"/>
      <c r="NT205" s="26"/>
      <c r="NU205" s="26"/>
      <c r="NV205" s="26"/>
      <c r="NW205" s="26"/>
      <c r="NX205" s="26"/>
      <c r="NY205" s="26"/>
      <c r="NZ205" s="26"/>
      <c r="OA205" s="26"/>
      <c r="OB205" s="26"/>
      <c r="OC205" s="26"/>
      <c r="OD205" s="26"/>
      <c r="OE205" s="26"/>
      <c r="OF205" s="26"/>
      <c r="OG205" s="26"/>
      <c r="OH205" s="26"/>
      <c r="OI205" s="26"/>
      <c r="OJ205" s="26"/>
      <c r="OK205" s="26"/>
      <c r="OL205" s="26"/>
      <c r="OM205" s="26"/>
      <c r="ON205" s="26"/>
      <c r="OO205" s="26"/>
      <c r="OP205" s="26"/>
      <c r="OQ205" s="26"/>
      <c r="OR205" s="26"/>
      <c r="OS205" s="26"/>
      <c r="OT205" s="26"/>
      <c r="OU205" s="26"/>
      <c r="OV205" s="26"/>
      <c r="OW205" s="26"/>
      <c r="OX205" s="26"/>
      <c r="OY205" s="26"/>
      <c r="OZ205" s="26"/>
      <c r="PA205" s="26"/>
      <c r="PB205" s="26"/>
      <c r="PC205" s="26"/>
      <c r="PD205" s="26"/>
      <c r="PE205" s="26"/>
      <c r="PF205" s="26"/>
      <c r="PG205" s="26"/>
      <c r="PH205" s="26"/>
      <c r="PI205" s="26"/>
      <c r="PJ205" s="26"/>
      <c r="PK205" s="26"/>
      <c r="PL205" s="26"/>
      <c r="PM205" s="26"/>
      <c r="PN205" s="26"/>
      <c r="PO205" s="26"/>
      <c r="PP205" s="26"/>
      <c r="PQ205" s="26"/>
      <c r="PR205" s="26"/>
      <c r="PS205" s="26"/>
      <c r="PT205" s="26"/>
      <c r="PU205" s="26"/>
      <c r="PV205" s="26"/>
      <c r="PW205" s="26"/>
      <c r="PX205" s="26"/>
      <c r="PY205" s="26"/>
      <c r="PZ205" s="26"/>
      <c r="QA205" s="26"/>
      <c r="QB205" s="26"/>
      <c r="QC205" s="26"/>
      <c r="QD205" s="26"/>
      <c r="QE205" s="26"/>
      <c r="QF205" s="26"/>
      <c r="QG205" s="26"/>
      <c r="QH205" s="26"/>
      <c r="QI205" s="26"/>
      <c r="QJ205" s="26"/>
      <c r="QK205" s="26"/>
      <c r="QL205" s="26"/>
      <c r="QM205" s="26"/>
      <c r="QN205" s="26"/>
      <c r="QO205" s="26"/>
      <c r="QP205" s="26"/>
      <c r="QQ205" s="26"/>
      <c r="QR205" s="26"/>
      <c r="QS205" s="26"/>
      <c r="QT205" s="26"/>
      <c r="QU205" s="26"/>
      <c r="QV205" s="26"/>
      <c r="QW205" s="26"/>
      <c r="QX205" s="26"/>
      <c r="QY205" s="26"/>
      <c r="QZ205" s="26"/>
      <c r="RA205" s="26"/>
      <c r="RB205" s="26"/>
      <c r="RC205" s="26"/>
      <c r="RD205" s="26"/>
      <c r="RE205" s="26"/>
      <c r="RF205" s="26"/>
      <c r="RG205" s="26"/>
      <c r="RH205" s="26"/>
      <c r="RI205" s="26"/>
      <c r="RJ205" s="26"/>
      <c r="RK205" s="26"/>
      <c r="RL205" s="26"/>
      <c r="RM205" s="26"/>
      <c r="RN205" s="26"/>
      <c r="RO205" s="26"/>
      <c r="RP205" s="26"/>
      <c r="RQ205" s="26"/>
      <c r="RR205" s="26"/>
      <c r="RS205" s="26"/>
      <c r="RT205" s="26"/>
      <c r="RU205" s="26"/>
      <c r="RV205" s="26"/>
      <c r="RW205" s="26"/>
      <c r="RX205" s="26"/>
      <c r="RY205" s="26"/>
      <c r="RZ205" s="26"/>
      <c r="SA205" s="26"/>
      <c r="SB205" s="26"/>
      <c r="SC205" s="26"/>
      <c r="SD205" s="26"/>
      <c r="SE205" s="26"/>
      <c r="SF205" s="26"/>
      <c r="SG205" s="26"/>
      <c r="SH205" s="26"/>
      <c r="SI205" s="26"/>
      <c r="SJ205" s="26"/>
      <c r="SK205" s="26"/>
      <c r="SL205" s="26"/>
      <c r="SM205" s="26"/>
      <c r="SN205" s="26"/>
      <c r="SO205" s="26"/>
      <c r="SP205" s="26"/>
      <c r="SQ205" s="26"/>
      <c r="SR205" s="26"/>
      <c r="SS205" s="26"/>
      <c r="ST205" s="26"/>
      <c r="SU205" s="26"/>
      <c r="SV205" s="26"/>
      <c r="SW205" s="26"/>
      <c r="SX205" s="26"/>
      <c r="SY205" s="26"/>
      <c r="SZ205" s="26"/>
      <c r="TA205" s="26"/>
      <c r="TB205" s="26"/>
      <c r="TC205" s="26"/>
      <c r="TD205" s="26"/>
      <c r="TE205" s="26"/>
      <c r="TF205" s="26"/>
      <c r="TG205" s="26"/>
      <c r="TH205" s="26"/>
      <c r="TI205" s="26"/>
      <c r="TJ205" s="26"/>
      <c r="TK205" s="26"/>
      <c r="TL205" s="26"/>
      <c r="TM205" s="26"/>
      <c r="TN205" s="26"/>
      <c r="TO205" s="26"/>
      <c r="TP205" s="26"/>
      <c r="TQ205" s="26"/>
      <c r="TR205" s="26"/>
      <c r="TS205" s="26"/>
      <c r="TT205" s="26"/>
      <c r="TU205" s="26"/>
      <c r="TV205" s="26"/>
      <c r="TW205" s="26"/>
      <c r="TX205" s="26"/>
      <c r="TY205" s="26"/>
      <c r="TZ205" s="26"/>
      <c r="UA205" s="26"/>
      <c r="UB205" s="26"/>
      <c r="UC205" s="26"/>
      <c r="UD205" s="26"/>
      <c r="UE205" s="26"/>
      <c r="UF205" s="26"/>
      <c r="UG205" s="26"/>
      <c r="UH205" s="26"/>
      <c r="UI205" s="26"/>
      <c r="UJ205" s="26"/>
      <c r="UK205" s="26"/>
      <c r="UL205" s="26"/>
      <c r="UM205" s="26"/>
      <c r="UN205" s="26"/>
      <c r="UO205" s="26"/>
      <c r="UP205" s="26"/>
      <c r="UQ205" s="26"/>
      <c r="UR205" s="26"/>
      <c r="US205" s="26"/>
      <c r="UT205" s="26"/>
      <c r="UU205" s="26"/>
      <c r="UV205" s="26"/>
      <c r="UW205" s="26"/>
      <c r="UX205" s="26"/>
      <c r="UY205" s="26"/>
      <c r="UZ205" s="26"/>
      <c r="VA205" s="26"/>
      <c r="VB205" s="26"/>
      <c r="VC205" s="26"/>
      <c r="VD205" s="26"/>
      <c r="VE205" s="26"/>
      <c r="VF205" s="26"/>
      <c r="VG205" s="26"/>
      <c r="VH205" s="26"/>
      <c r="VI205" s="26"/>
      <c r="VJ205" s="26"/>
      <c r="VK205" s="26"/>
      <c r="VL205" s="26"/>
      <c r="VM205" s="26"/>
      <c r="VN205" s="26"/>
      <c r="VO205" s="26"/>
      <c r="VP205" s="26"/>
      <c r="VQ205" s="26"/>
      <c r="VR205" s="26"/>
      <c r="VS205" s="26"/>
      <c r="VT205" s="26"/>
      <c r="VU205" s="26"/>
      <c r="VV205" s="26"/>
      <c r="VW205" s="26"/>
      <c r="VX205" s="26"/>
      <c r="VY205" s="26"/>
      <c r="VZ205" s="26"/>
      <c r="WA205" s="26"/>
      <c r="WB205" s="26"/>
      <c r="WC205" s="26"/>
      <c r="WD205" s="26"/>
      <c r="WE205" s="26"/>
      <c r="WF205" s="26"/>
      <c r="WG205" s="26"/>
      <c r="WH205" s="26"/>
      <c r="WI205" s="26"/>
      <c r="WJ205" s="26"/>
      <c r="WK205" s="26"/>
      <c r="WL205" s="26"/>
      <c r="WM205" s="26"/>
      <c r="WN205" s="26"/>
      <c r="WO205" s="26"/>
      <c r="WP205" s="26"/>
      <c r="WQ205" s="26"/>
      <c r="WR205" s="26"/>
      <c r="WS205" s="26"/>
      <c r="WT205" s="26"/>
      <c r="WU205" s="26"/>
      <c r="WV205" s="26"/>
      <c r="WW205" s="26"/>
      <c r="WX205" s="26"/>
      <c r="WY205" s="26"/>
      <c r="WZ205" s="26"/>
      <c r="XA205" s="26"/>
      <c r="XB205" s="26"/>
      <c r="XC205" s="26"/>
      <c r="XD205" s="26"/>
      <c r="XE205" s="26"/>
      <c r="XF205" s="26"/>
      <c r="XG205" s="26"/>
      <c r="XH205" s="26"/>
      <c r="XI205" s="26"/>
      <c r="XJ205" s="26"/>
      <c r="XK205" s="26"/>
      <c r="XL205" s="26"/>
      <c r="XM205" s="26"/>
      <c r="XN205" s="26"/>
      <c r="XO205" s="26"/>
      <c r="XP205" s="26"/>
      <c r="XQ205" s="26"/>
      <c r="XR205" s="26"/>
      <c r="XS205" s="26"/>
      <c r="XT205" s="26"/>
      <c r="XU205" s="26"/>
      <c r="XV205" s="26"/>
      <c r="XW205" s="26"/>
      <c r="XX205" s="26"/>
      <c r="XY205" s="26"/>
      <c r="XZ205" s="26"/>
      <c r="YA205" s="26"/>
      <c r="YB205" s="26"/>
      <c r="YC205" s="26"/>
      <c r="YD205" s="26"/>
      <c r="YE205" s="26"/>
      <c r="YF205" s="26"/>
      <c r="YG205" s="26"/>
      <c r="YH205" s="26"/>
      <c r="YI205" s="26"/>
      <c r="YJ205" s="26"/>
      <c r="YK205" s="26"/>
      <c r="YL205" s="26"/>
      <c r="YM205" s="26"/>
      <c r="YN205" s="26"/>
      <c r="YO205" s="26"/>
      <c r="YP205" s="26"/>
      <c r="YQ205" s="26"/>
      <c r="YR205" s="26"/>
      <c r="YS205" s="26"/>
      <c r="YT205" s="26"/>
      <c r="YU205" s="26"/>
      <c r="YV205" s="26"/>
      <c r="YW205" s="26"/>
      <c r="YX205" s="26"/>
      <c r="YY205" s="26"/>
      <c r="YZ205" s="26"/>
      <c r="ZA205" s="26"/>
      <c r="ZB205" s="26"/>
      <c r="ZC205" s="26"/>
      <c r="ZD205" s="26"/>
      <c r="ZE205" s="26"/>
      <c r="ZF205" s="26"/>
      <c r="ZG205" s="26"/>
      <c r="ZH205" s="26"/>
      <c r="ZI205" s="26"/>
      <c r="ZJ205" s="26"/>
      <c r="ZK205" s="26"/>
      <c r="ZL205" s="26"/>
      <c r="ZM205" s="26"/>
      <c r="ZN205" s="26"/>
      <c r="ZO205" s="26"/>
      <c r="ZP205" s="26"/>
      <c r="ZQ205" s="26"/>
      <c r="ZR205" s="26"/>
      <c r="ZS205" s="26"/>
      <c r="ZT205" s="26"/>
      <c r="ZU205" s="26"/>
      <c r="ZV205" s="26"/>
      <c r="ZW205" s="26"/>
      <c r="ZX205" s="26"/>
      <c r="ZY205" s="26"/>
      <c r="ZZ205" s="26"/>
      <c r="AAA205" s="26"/>
      <c r="AAB205" s="26"/>
      <c r="AAC205" s="26"/>
      <c r="AAD205" s="26"/>
      <c r="AAE205" s="26"/>
      <c r="AAF205" s="26"/>
      <c r="AAG205" s="26"/>
      <c r="AAH205" s="26"/>
      <c r="AAI205" s="26"/>
      <c r="AAJ205" s="26"/>
      <c r="AAK205" s="26"/>
      <c r="AAL205" s="26"/>
      <c r="AAM205" s="26"/>
      <c r="AAN205" s="26"/>
      <c r="AAO205" s="26"/>
      <c r="AAP205" s="26"/>
      <c r="AAQ205" s="26"/>
      <c r="AAR205" s="26"/>
      <c r="AAS205" s="26"/>
      <c r="AAT205" s="26"/>
      <c r="AAU205" s="26"/>
      <c r="AAV205" s="26"/>
      <c r="AAW205" s="26"/>
      <c r="AAX205" s="26"/>
      <c r="AAY205" s="26"/>
      <c r="AAZ205" s="26"/>
      <c r="ABA205" s="26"/>
      <c r="ABB205" s="26"/>
      <c r="ABC205" s="26"/>
      <c r="ABD205" s="26"/>
      <c r="ABE205" s="26"/>
      <c r="ABF205" s="26"/>
      <c r="ABG205" s="26"/>
      <c r="ABH205" s="26"/>
      <c r="ABI205" s="26"/>
      <c r="ABJ205" s="26"/>
      <c r="ABK205" s="26"/>
      <c r="ABL205" s="26"/>
      <c r="ABM205" s="26"/>
      <c r="ABN205" s="26"/>
      <c r="ABO205" s="26"/>
      <c r="ABP205" s="26"/>
      <c r="ABQ205" s="26"/>
      <c r="ABR205" s="26"/>
      <c r="ABS205" s="26"/>
      <c r="ABT205" s="26"/>
      <c r="ABU205" s="26"/>
      <c r="ABV205" s="26"/>
      <c r="ABW205" s="26"/>
      <c r="ABX205" s="26"/>
      <c r="ABY205" s="26"/>
      <c r="ABZ205" s="26"/>
      <c r="ACA205" s="26"/>
      <c r="ACB205" s="26"/>
      <c r="ACC205" s="26"/>
      <c r="ACD205" s="26"/>
      <c r="ACE205" s="26"/>
      <c r="ACF205" s="26"/>
      <c r="ACG205" s="26"/>
      <c r="ACH205" s="26"/>
      <c r="ACI205" s="26"/>
      <c r="ACJ205" s="26"/>
      <c r="ACK205" s="26"/>
      <c r="ACL205" s="26"/>
      <c r="ACM205" s="26"/>
      <c r="ACN205" s="26"/>
      <c r="ACO205" s="26"/>
      <c r="ACP205" s="26"/>
      <c r="ACQ205" s="26"/>
      <c r="ACR205" s="26"/>
      <c r="ACS205" s="26"/>
      <c r="ACT205" s="26"/>
      <c r="ACU205" s="26"/>
      <c r="ACV205" s="26"/>
      <c r="ACW205" s="26"/>
      <c r="ACX205" s="26"/>
      <c r="ACY205" s="26"/>
      <c r="ACZ205" s="26"/>
      <c r="ADA205" s="26"/>
      <c r="ADB205" s="26"/>
      <c r="ADC205" s="26"/>
      <c r="ADD205" s="26"/>
      <c r="ADE205" s="26"/>
      <c r="ADF205" s="26"/>
      <c r="ADG205" s="26"/>
      <c r="ADH205" s="26"/>
      <c r="ADI205" s="26"/>
      <c r="ADJ205" s="26"/>
      <c r="ADK205" s="26"/>
      <c r="ADL205" s="26"/>
      <c r="ADM205" s="26"/>
      <c r="ADN205" s="26"/>
      <c r="ADO205" s="26"/>
      <c r="ADP205" s="26"/>
      <c r="ADQ205" s="26"/>
      <c r="ADR205" s="26"/>
      <c r="ADS205" s="26"/>
      <c r="ADT205" s="26"/>
      <c r="ADU205" s="26"/>
      <c r="ADV205" s="26"/>
      <c r="ADW205" s="26"/>
      <c r="ADX205" s="26"/>
      <c r="ADY205" s="26"/>
      <c r="ADZ205" s="26"/>
      <c r="AEA205" s="26"/>
      <c r="AEB205" s="26"/>
      <c r="AEC205" s="26"/>
      <c r="AED205" s="26"/>
      <c r="AEE205" s="26"/>
      <c r="AEF205" s="26"/>
      <c r="AEG205" s="26"/>
      <c r="AEH205" s="26"/>
      <c r="AEI205" s="26"/>
      <c r="AEJ205" s="26"/>
      <c r="AEK205" s="26"/>
      <c r="AEL205" s="26"/>
      <c r="AEM205" s="26"/>
      <c r="AEN205" s="26"/>
      <c r="AEO205" s="26"/>
      <c r="AEP205" s="26"/>
      <c r="AEQ205" s="26"/>
      <c r="AER205" s="26"/>
      <c r="AES205" s="26"/>
      <c r="AET205" s="26"/>
      <c r="AEU205" s="26"/>
      <c r="AEV205" s="26"/>
      <c r="AEW205" s="26"/>
      <c r="AEX205" s="26"/>
      <c r="AEY205" s="26"/>
      <c r="AEZ205" s="26"/>
      <c r="AFA205" s="26"/>
      <c r="AFB205" s="26"/>
      <c r="AFC205" s="26"/>
      <c r="AFD205" s="26"/>
      <c r="AFE205" s="26"/>
      <c r="AFF205" s="26"/>
      <c r="AFG205" s="26"/>
      <c r="AFH205" s="26"/>
      <c r="AFI205" s="26"/>
      <c r="AFJ205" s="26"/>
      <c r="AFK205" s="26"/>
      <c r="AFL205" s="26"/>
      <c r="AFM205" s="26"/>
      <c r="AFN205" s="26"/>
      <c r="AFO205" s="26"/>
      <c r="AFP205" s="26"/>
      <c r="AFQ205" s="26"/>
      <c r="AFR205" s="26"/>
      <c r="AFS205" s="26"/>
      <c r="AFT205" s="26"/>
      <c r="AFU205" s="26"/>
      <c r="AFV205" s="26"/>
      <c r="AFW205" s="26"/>
      <c r="AFX205" s="26"/>
      <c r="AFY205" s="26"/>
      <c r="AFZ205" s="26"/>
      <c r="AGA205" s="26"/>
      <c r="AGB205" s="26"/>
      <c r="AGC205" s="26"/>
      <c r="AGD205" s="26"/>
      <c r="AGE205" s="26"/>
      <c r="AGF205" s="26"/>
      <c r="AGG205" s="26"/>
      <c r="AGH205" s="26"/>
      <c r="AGI205" s="26"/>
      <c r="AGJ205" s="26"/>
      <c r="AGK205" s="26"/>
      <c r="AGL205" s="26"/>
      <c r="AGM205" s="26"/>
      <c r="AGN205" s="26"/>
      <c r="AGO205" s="26"/>
      <c r="AGP205" s="26"/>
      <c r="AGQ205" s="26"/>
      <c r="AGR205" s="26"/>
      <c r="AGS205" s="26"/>
      <c r="AGT205" s="26"/>
      <c r="AGU205" s="26"/>
      <c r="AGV205" s="26"/>
      <c r="AGW205" s="26"/>
      <c r="AGX205" s="26"/>
      <c r="AGY205" s="26"/>
      <c r="AGZ205" s="26"/>
      <c r="AHA205" s="26"/>
      <c r="AHB205" s="26"/>
      <c r="AHC205" s="26"/>
      <c r="AHD205" s="26"/>
      <c r="AHE205" s="26"/>
      <c r="AHF205" s="26"/>
      <c r="AHG205" s="26"/>
      <c r="AHH205" s="26"/>
      <c r="AHI205" s="26"/>
      <c r="AHJ205" s="26"/>
      <c r="AHK205" s="26"/>
      <c r="AHL205" s="26"/>
      <c r="AHM205" s="26"/>
      <c r="AHN205" s="26"/>
      <c r="AHO205" s="26"/>
      <c r="AHP205" s="26"/>
      <c r="AHQ205" s="26"/>
      <c r="AHR205" s="26"/>
      <c r="AHS205" s="26"/>
      <c r="AHT205" s="26"/>
      <c r="AHU205" s="26"/>
      <c r="AHV205" s="26"/>
      <c r="AHW205" s="26"/>
      <c r="AHX205" s="26"/>
      <c r="AHY205" s="26"/>
      <c r="AHZ205" s="26"/>
      <c r="AIA205" s="26"/>
      <c r="AIB205" s="26"/>
      <c r="AIC205" s="26"/>
      <c r="AID205" s="26"/>
      <c r="AIE205" s="26"/>
      <c r="AIF205" s="26"/>
      <c r="AIG205" s="26"/>
      <c r="AIH205" s="26"/>
      <c r="AII205" s="26"/>
      <c r="AIJ205" s="26"/>
      <c r="AIK205" s="26"/>
      <c r="AIL205" s="26"/>
      <c r="AIM205" s="26"/>
      <c r="AIN205" s="26"/>
      <c r="AIO205" s="26"/>
      <c r="AIP205" s="26"/>
      <c r="AIQ205" s="26"/>
      <c r="AIR205" s="26"/>
      <c r="AIS205" s="26"/>
      <c r="AIT205" s="26"/>
      <c r="AIU205" s="26"/>
      <c r="AIV205" s="26"/>
      <c r="AIW205" s="26"/>
      <c r="AIX205" s="26"/>
      <c r="AIY205" s="26"/>
      <c r="AIZ205" s="26"/>
      <c r="AJA205" s="26"/>
      <c r="AJB205" s="26"/>
      <c r="AJC205" s="26"/>
      <c r="AJD205" s="26"/>
      <c r="AJE205" s="26"/>
      <c r="AJF205" s="26"/>
      <c r="AJG205" s="26"/>
      <c r="AJH205" s="26"/>
      <c r="AJI205" s="26"/>
      <c r="AJJ205" s="26"/>
      <c r="AJK205" s="26"/>
      <c r="AJL205" s="26"/>
      <c r="AJM205" s="26"/>
      <c r="AJN205" s="26"/>
      <c r="AJO205" s="26"/>
      <c r="AJP205" s="26"/>
      <c r="AJQ205" s="26"/>
      <c r="AJR205" s="26"/>
      <c r="AJS205" s="26"/>
      <c r="AJT205" s="26"/>
      <c r="AJU205" s="26"/>
      <c r="AJV205" s="26"/>
      <c r="AJW205" s="26"/>
      <c r="AJX205" s="26"/>
      <c r="AJY205" s="26"/>
      <c r="AJZ205" s="26"/>
      <c r="AKA205" s="26"/>
      <c r="AKB205" s="26"/>
      <c r="AKC205" s="26"/>
      <c r="AKD205" s="26"/>
      <c r="AKE205" s="26"/>
      <c r="AKF205" s="26"/>
      <c r="AKG205" s="26"/>
      <c r="AKH205" s="26"/>
      <c r="AKI205" s="26"/>
      <c r="AKJ205" s="26"/>
      <c r="AKK205" s="26"/>
      <c r="AKL205" s="26"/>
      <c r="AKM205" s="26"/>
      <c r="AKN205" s="26"/>
      <c r="AKO205" s="26"/>
      <c r="AKP205" s="26"/>
      <c r="AKQ205" s="26"/>
      <c r="AKR205" s="26"/>
      <c r="AKS205" s="26"/>
      <c r="AKT205" s="26"/>
      <c r="AKU205" s="26"/>
      <c r="AKV205" s="26"/>
      <c r="AKW205" s="26"/>
      <c r="AKX205" s="26"/>
      <c r="AKY205" s="26"/>
      <c r="AKZ205" s="26"/>
      <c r="ALA205" s="26"/>
      <c r="ALB205" s="26"/>
      <c r="ALC205" s="26"/>
      <c r="ALD205" s="26"/>
      <c r="ALE205" s="26"/>
      <c r="ALF205" s="26"/>
      <c r="ALG205" s="26"/>
      <c r="ALH205" s="26"/>
      <c r="ALI205" s="26"/>
      <c r="ALJ205" s="26"/>
      <c r="ALK205" s="26"/>
      <c r="ALL205" s="26"/>
      <c r="ALM205" s="26"/>
      <c r="ALN205" s="26"/>
      <c r="ALO205" s="26"/>
      <c r="ALP205" s="26"/>
      <c r="ALQ205" s="26"/>
      <c r="ALR205" s="26"/>
      <c r="ALS205" s="26"/>
      <c r="ALT205" s="26"/>
      <c r="ALU205" s="26"/>
      <c r="ALV205" s="26"/>
      <c r="ALW205" s="26"/>
      <c r="ALX205" s="26"/>
      <c r="ALY205" s="26"/>
      <c r="ALZ205" s="26"/>
      <c r="AMA205" s="26"/>
      <c r="AMB205" s="26"/>
      <c r="AMC205" s="26"/>
      <c r="AMD205" s="26"/>
      <c r="AME205" s="26"/>
      <c r="AMF205" s="26"/>
      <c r="AMG205" s="26"/>
      <c r="AMH205" s="26"/>
      <c r="AMI205" s="26"/>
      <c r="AMJ205" s="26"/>
    </row>
    <row r="206" spans="1:1024" hidden="1">
      <c r="A206" s="27">
        <v>1130194</v>
      </c>
      <c r="B206" s="83" t="s">
        <v>400</v>
      </c>
      <c r="C206" s="27">
        <v>40</v>
      </c>
      <c r="D206" s="41">
        <v>1</v>
      </c>
      <c r="E206" s="44">
        <v>1</v>
      </c>
      <c r="F206" s="43" t="s">
        <v>47</v>
      </c>
      <c r="G206" s="84" t="s">
        <v>401</v>
      </c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  <c r="IT206" s="26"/>
      <c r="IU206" s="26"/>
      <c r="IV206" s="26"/>
      <c r="IW206" s="26"/>
      <c r="IX206" s="26"/>
      <c r="IY206" s="26"/>
      <c r="IZ206" s="26"/>
      <c r="JA206" s="26"/>
      <c r="JB206" s="26"/>
      <c r="JC206" s="26"/>
      <c r="JD206" s="26"/>
      <c r="JE206" s="26"/>
      <c r="JF206" s="26"/>
      <c r="JG206" s="26"/>
      <c r="JH206" s="26"/>
      <c r="JI206" s="26"/>
      <c r="JJ206" s="26"/>
      <c r="JK206" s="26"/>
      <c r="JL206" s="26"/>
      <c r="JM206" s="26"/>
      <c r="JN206" s="26"/>
      <c r="JO206" s="26"/>
      <c r="JP206" s="26"/>
      <c r="JQ206" s="26"/>
      <c r="JR206" s="26"/>
      <c r="JS206" s="26"/>
      <c r="JT206" s="26"/>
      <c r="JU206" s="26"/>
      <c r="JV206" s="26"/>
      <c r="JW206" s="26"/>
      <c r="JX206" s="26"/>
      <c r="JY206" s="26"/>
      <c r="JZ206" s="26"/>
      <c r="KA206" s="26"/>
      <c r="KB206" s="26"/>
      <c r="KC206" s="26"/>
      <c r="KD206" s="26"/>
      <c r="KE206" s="26"/>
      <c r="KF206" s="26"/>
      <c r="KG206" s="26"/>
      <c r="KH206" s="26"/>
      <c r="KI206" s="26"/>
      <c r="KJ206" s="26"/>
      <c r="KK206" s="26"/>
      <c r="KL206" s="26"/>
      <c r="KM206" s="26"/>
      <c r="KN206" s="26"/>
      <c r="KO206" s="26"/>
      <c r="KP206" s="26"/>
      <c r="KQ206" s="26"/>
      <c r="KR206" s="26"/>
      <c r="KS206" s="26"/>
      <c r="KT206" s="26"/>
      <c r="KU206" s="26"/>
      <c r="KV206" s="26"/>
      <c r="KW206" s="26"/>
      <c r="KX206" s="26"/>
      <c r="KY206" s="26"/>
      <c r="KZ206" s="26"/>
      <c r="LA206" s="26"/>
      <c r="LB206" s="26"/>
      <c r="LC206" s="26"/>
      <c r="LD206" s="26"/>
      <c r="LE206" s="26"/>
      <c r="LF206" s="26"/>
      <c r="LG206" s="26"/>
      <c r="LH206" s="26"/>
      <c r="LI206" s="26"/>
      <c r="LJ206" s="26"/>
      <c r="LK206" s="26"/>
      <c r="LL206" s="26"/>
      <c r="LM206" s="26"/>
      <c r="LN206" s="26"/>
      <c r="LO206" s="26"/>
      <c r="LP206" s="26"/>
      <c r="LQ206" s="26"/>
      <c r="LR206" s="26"/>
      <c r="LS206" s="26"/>
      <c r="LT206" s="26"/>
      <c r="LU206" s="26"/>
      <c r="LV206" s="26"/>
      <c r="LW206" s="26"/>
      <c r="LX206" s="26"/>
      <c r="LY206" s="26"/>
      <c r="LZ206" s="26"/>
      <c r="MA206" s="26"/>
      <c r="MB206" s="26"/>
      <c r="MC206" s="26"/>
      <c r="MD206" s="26"/>
      <c r="ME206" s="26"/>
      <c r="MF206" s="26"/>
      <c r="MG206" s="26"/>
      <c r="MH206" s="26"/>
      <c r="MI206" s="26"/>
      <c r="MJ206" s="26"/>
      <c r="MK206" s="26"/>
      <c r="ML206" s="26"/>
      <c r="MM206" s="26"/>
      <c r="MN206" s="26"/>
      <c r="MO206" s="26"/>
      <c r="MP206" s="26"/>
      <c r="MQ206" s="26"/>
      <c r="MR206" s="26"/>
      <c r="MS206" s="26"/>
      <c r="MT206" s="26"/>
      <c r="MU206" s="26"/>
      <c r="MV206" s="26"/>
      <c r="MW206" s="26"/>
      <c r="MX206" s="26"/>
      <c r="MY206" s="26"/>
      <c r="MZ206" s="26"/>
      <c r="NA206" s="26"/>
      <c r="NB206" s="26"/>
      <c r="NC206" s="26"/>
      <c r="ND206" s="26"/>
      <c r="NE206" s="26"/>
      <c r="NF206" s="26"/>
      <c r="NG206" s="26"/>
      <c r="NH206" s="26"/>
      <c r="NI206" s="26"/>
      <c r="NJ206" s="26"/>
      <c r="NK206" s="26"/>
      <c r="NL206" s="26"/>
      <c r="NM206" s="26"/>
      <c r="NN206" s="26"/>
      <c r="NO206" s="26"/>
      <c r="NP206" s="26"/>
      <c r="NQ206" s="26"/>
      <c r="NR206" s="26"/>
      <c r="NS206" s="26"/>
      <c r="NT206" s="26"/>
      <c r="NU206" s="26"/>
      <c r="NV206" s="26"/>
      <c r="NW206" s="26"/>
      <c r="NX206" s="26"/>
      <c r="NY206" s="26"/>
      <c r="NZ206" s="26"/>
      <c r="OA206" s="26"/>
      <c r="OB206" s="26"/>
      <c r="OC206" s="26"/>
      <c r="OD206" s="26"/>
      <c r="OE206" s="26"/>
      <c r="OF206" s="26"/>
      <c r="OG206" s="26"/>
      <c r="OH206" s="26"/>
      <c r="OI206" s="26"/>
      <c r="OJ206" s="26"/>
      <c r="OK206" s="26"/>
      <c r="OL206" s="26"/>
      <c r="OM206" s="26"/>
      <c r="ON206" s="26"/>
      <c r="OO206" s="26"/>
      <c r="OP206" s="26"/>
      <c r="OQ206" s="26"/>
      <c r="OR206" s="26"/>
      <c r="OS206" s="26"/>
      <c r="OT206" s="26"/>
      <c r="OU206" s="26"/>
      <c r="OV206" s="26"/>
      <c r="OW206" s="26"/>
      <c r="OX206" s="26"/>
      <c r="OY206" s="26"/>
      <c r="OZ206" s="26"/>
      <c r="PA206" s="26"/>
      <c r="PB206" s="26"/>
      <c r="PC206" s="26"/>
      <c r="PD206" s="26"/>
      <c r="PE206" s="26"/>
      <c r="PF206" s="26"/>
      <c r="PG206" s="26"/>
      <c r="PH206" s="26"/>
      <c r="PI206" s="26"/>
      <c r="PJ206" s="26"/>
      <c r="PK206" s="26"/>
      <c r="PL206" s="26"/>
      <c r="PM206" s="26"/>
      <c r="PN206" s="26"/>
      <c r="PO206" s="26"/>
      <c r="PP206" s="26"/>
      <c r="PQ206" s="26"/>
      <c r="PR206" s="26"/>
      <c r="PS206" s="26"/>
      <c r="PT206" s="26"/>
      <c r="PU206" s="26"/>
      <c r="PV206" s="26"/>
      <c r="PW206" s="26"/>
      <c r="PX206" s="26"/>
      <c r="PY206" s="26"/>
      <c r="PZ206" s="26"/>
      <c r="QA206" s="26"/>
      <c r="QB206" s="26"/>
      <c r="QC206" s="26"/>
      <c r="QD206" s="26"/>
      <c r="QE206" s="26"/>
      <c r="QF206" s="26"/>
      <c r="QG206" s="26"/>
      <c r="QH206" s="26"/>
      <c r="QI206" s="26"/>
      <c r="QJ206" s="26"/>
      <c r="QK206" s="26"/>
      <c r="QL206" s="26"/>
      <c r="QM206" s="26"/>
      <c r="QN206" s="26"/>
      <c r="QO206" s="26"/>
      <c r="QP206" s="26"/>
      <c r="QQ206" s="26"/>
      <c r="QR206" s="26"/>
      <c r="QS206" s="26"/>
      <c r="QT206" s="26"/>
      <c r="QU206" s="26"/>
      <c r="QV206" s="26"/>
      <c r="QW206" s="26"/>
      <c r="QX206" s="26"/>
      <c r="QY206" s="26"/>
      <c r="QZ206" s="26"/>
      <c r="RA206" s="26"/>
      <c r="RB206" s="26"/>
      <c r="RC206" s="26"/>
      <c r="RD206" s="26"/>
      <c r="RE206" s="26"/>
      <c r="RF206" s="26"/>
      <c r="RG206" s="26"/>
      <c r="RH206" s="26"/>
      <c r="RI206" s="26"/>
      <c r="RJ206" s="26"/>
      <c r="RK206" s="26"/>
      <c r="RL206" s="26"/>
      <c r="RM206" s="26"/>
      <c r="RN206" s="26"/>
      <c r="RO206" s="26"/>
      <c r="RP206" s="26"/>
      <c r="RQ206" s="26"/>
      <c r="RR206" s="26"/>
      <c r="RS206" s="26"/>
      <c r="RT206" s="26"/>
      <c r="RU206" s="26"/>
      <c r="RV206" s="26"/>
      <c r="RW206" s="26"/>
      <c r="RX206" s="26"/>
      <c r="RY206" s="26"/>
      <c r="RZ206" s="26"/>
      <c r="SA206" s="26"/>
      <c r="SB206" s="26"/>
      <c r="SC206" s="26"/>
      <c r="SD206" s="26"/>
      <c r="SE206" s="26"/>
      <c r="SF206" s="26"/>
      <c r="SG206" s="26"/>
      <c r="SH206" s="26"/>
      <c r="SI206" s="26"/>
      <c r="SJ206" s="26"/>
      <c r="SK206" s="26"/>
      <c r="SL206" s="26"/>
      <c r="SM206" s="26"/>
      <c r="SN206" s="26"/>
      <c r="SO206" s="26"/>
      <c r="SP206" s="26"/>
      <c r="SQ206" s="26"/>
      <c r="SR206" s="26"/>
      <c r="SS206" s="26"/>
      <c r="ST206" s="26"/>
      <c r="SU206" s="26"/>
      <c r="SV206" s="26"/>
      <c r="SW206" s="26"/>
      <c r="SX206" s="26"/>
      <c r="SY206" s="26"/>
      <c r="SZ206" s="26"/>
      <c r="TA206" s="26"/>
      <c r="TB206" s="26"/>
      <c r="TC206" s="26"/>
      <c r="TD206" s="26"/>
      <c r="TE206" s="26"/>
      <c r="TF206" s="26"/>
      <c r="TG206" s="26"/>
      <c r="TH206" s="26"/>
      <c r="TI206" s="26"/>
      <c r="TJ206" s="26"/>
      <c r="TK206" s="26"/>
      <c r="TL206" s="26"/>
      <c r="TM206" s="26"/>
      <c r="TN206" s="26"/>
      <c r="TO206" s="26"/>
      <c r="TP206" s="26"/>
      <c r="TQ206" s="26"/>
      <c r="TR206" s="26"/>
      <c r="TS206" s="26"/>
      <c r="TT206" s="26"/>
      <c r="TU206" s="26"/>
      <c r="TV206" s="26"/>
      <c r="TW206" s="26"/>
      <c r="TX206" s="26"/>
      <c r="TY206" s="26"/>
      <c r="TZ206" s="26"/>
      <c r="UA206" s="26"/>
      <c r="UB206" s="26"/>
      <c r="UC206" s="26"/>
      <c r="UD206" s="26"/>
      <c r="UE206" s="26"/>
      <c r="UF206" s="26"/>
      <c r="UG206" s="26"/>
      <c r="UH206" s="26"/>
      <c r="UI206" s="26"/>
      <c r="UJ206" s="26"/>
      <c r="UK206" s="26"/>
      <c r="UL206" s="26"/>
      <c r="UM206" s="26"/>
      <c r="UN206" s="26"/>
      <c r="UO206" s="26"/>
      <c r="UP206" s="26"/>
      <c r="UQ206" s="26"/>
      <c r="UR206" s="26"/>
      <c r="US206" s="26"/>
      <c r="UT206" s="26"/>
      <c r="UU206" s="26"/>
      <c r="UV206" s="26"/>
      <c r="UW206" s="26"/>
      <c r="UX206" s="26"/>
      <c r="UY206" s="26"/>
      <c r="UZ206" s="26"/>
      <c r="VA206" s="26"/>
      <c r="VB206" s="26"/>
      <c r="VC206" s="26"/>
      <c r="VD206" s="26"/>
      <c r="VE206" s="26"/>
      <c r="VF206" s="26"/>
      <c r="VG206" s="26"/>
      <c r="VH206" s="26"/>
      <c r="VI206" s="26"/>
      <c r="VJ206" s="26"/>
      <c r="VK206" s="26"/>
      <c r="VL206" s="26"/>
      <c r="VM206" s="26"/>
      <c r="VN206" s="26"/>
      <c r="VO206" s="26"/>
      <c r="VP206" s="26"/>
      <c r="VQ206" s="26"/>
      <c r="VR206" s="26"/>
      <c r="VS206" s="26"/>
      <c r="VT206" s="26"/>
      <c r="VU206" s="26"/>
      <c r="VV206" s="26"/>
      <c r="VW206" s="26"/>
      <c r="VX206" s="26"/>
      <c r="VY206" s="26"/>
      <c r="VZ206" s="26"/>
      <c r="WA206" s="26"/>
      <c r="WB206" s="26"/>
      <c r="WC206" s="26"/>
      <c r="WD206" s="26"/>
      <c r="WE206" s="26"/>
      <c r="WF206" s="26"/>
      <c r="WG206" s="26"/>
      <c r="WH206" s="26"/>
      <c r="WI206" s="26"/>
      <c r="WJ206" s="26"/>
      <c r="WK206" s="26"/>
      <c r="WL206" s="26"/>
      <c r="WM206" s="26"/>
      <c r="WN206" s="26"/>
      <c r="WO206" s="26"/>
      <c r="WP206" s="26"/>
      <c r="WQ206" s="26"/>
      <c r="WR206" s="26"/>
      <c r="WS206" s="26"/>
      <c r="WT206" s="26"/>
      <c r="WU206" s="26"/>
      <c r="WV206" s="26"/>
      <c r="WW206" s="26"/>
      <c r="WX206" s="26"/>
      <c r="WY206" s="26"/>
      <c r="WZ206" s="26"/>
      <c r="XA206" s="26"/>
      <c r="XB206" s="26"/>
      <c r="XC206" s="26"/>
      <c r="XD206" s="26"/>
      <c r="XE206" s="26"/>
      <c r="XF206" s="26"/>
      <c r="XG206" s="26"/>
      <c r="XH206" s="26"/>
      <c r="XI206" s="26"/>
      <c r="XJ206" s="26"/>
      <c r="XK206" s="26"/>
      <c r="XL206" s="26"/>
      <c r="XM206" s="26"/>
      <c r="XN206" s="26"/>
      <c r="XO206" s="26"/>
      <c r="XP206" s="26"/>
      <c r="XQ206" s="26"/>
      <c r="XR206" s="26"/>
      <c r="XS206" s="26"/>
      <c r="XT206" s="26"/>
      <c r="XU206" s="26"/>
      <c r="XV206" s="26"/>
      <c r="XW206" s="26"/>
      <c r="XX206" s="26"/>
      <c r="XY206" s="26"/>
      <c r="XZ206" s="26"/>
      <c r="YA206" s="26"/>
      <c r="YB206" s="26"/>
      <c r="YC206" s="26"/>
      <c r="YD206" s="26"/>
      <c r="YE206" s="26"/>
      <c r="YF206" s="26"/>
      <c r="YG206" s="26"/>
      <c r="YH206" s="26"/>
      <c r="YI206" s="26"/>
      <c r="YJ206" s="26"/>
      <c r="YK206" s="26"/>
      <c r="YL206" s="26"/>
      <c r="YM206" s="26"/>
      <c r="YN206" s="26"/>
      <c r="YO206" s="26"/>
      <c r="YP206" s="26"/>
      <c r="YQ206" s="26"/>
      <c r="YR206" s="26"/>
      <c r="YS206" s="26"/>
      <c r="YT206" s="26"/>
      <c r="YU206" s="26"/>
      <c r="YV206" s="26"/>
      <c r="YW206" s="26"/>
      <c r="YX206" s="26"/>
      <c r="YY206" s="26"/>
      <c r="YZ206" s="26"/>
      <c r="ZA206" s="26"/>
      <c r="ZB206" s="26"/>
      <c r="ZC206" s="26"/>
      <c r="ZD206" s="26"/>
      <c r="ZE206" s="26"/>
      <c r="ZF206" s="26"/>
      <c r="ZG206" s="26"/>
      <c r="ZH206" s="26"/>
      <c r="ZI206" s="26"/>
      <c r="ZJ206" s="26"/>
      <c r="ZK206" s="26"/>
      <c r="ZL206" s="26"/>
      <c r="ZM206" s="26"/>
      <c r="ZN206" s="26"/>
      <c r="ZO206" s="26"/>
      <c r="ZP206" s="26"/>
      <c r="ZQ206" s="26"/>
      <c r="ZR206" s="26"/>
      <c r="ZS206" s="26"/>
      <c r="ZT206" s="26"/>
      <c r="ZU206" s="26"/>
      <c r="ZV206" s="26"/>
      <c r="ZW206" s="26"/>
      <c r="ZX206" s="26"/>
      <c r="ZY206" s="26"/>
      <c r="ZZ206" s="26"/>
      <c r="AAA206" s="26"/>
      <c r="AAB206" s="26"/>
      <c r="AAC206" s="26"/>
      <c r="AAD206" s="26"/>
      <c r="AAE206" s="26"/>
      <c r="AAF206" s="26"/>
      <c r="AAG206" s="26"/>
      <c r="AAH206" s="26"/>
      <c r="AAI206" s="26"/>
      <c r="AAJ206" s="26"/>
      <c r="AAK206" s="26"/>
      <c r="AAL206" s="26"/>
      <c r="AAM206" s="26"/>
      <c r="AAN206" s="26"/>
      <c r="AAO206" s="26"/>
      <c r="AAP206" s="26"/>
      <c r="AAQ206" s="26"/>
      <c r="AAR206" s="26"/>
      <c r="AAS206" s="26"/>
      <c r="AAT206" s="26"/>
      <c r="AAU206" s="26"/>
      <c r="AAV206" s="26"/>
      <c r="AAW206" s="26"/>
      <c r="AAX206" s="26"/>
      <c r="AAY206" s="26"/>
      <c r="AAZ206" s="26"/>
      <c r="ABA206" s="26"/>
      <c r="ABB206" s="26"/>
      <c r="ABC206" s="26"/>
      <c r="ABD206" s="26"/>
      <c r="ABE206" s="26"/>
      <c r="ABF206" s="26"/>
      <c r="ABG206" s="26"/>
      <c r="ABH206" s="26"/>
      <c r="ABI206" s="26"/>
      <c r="ABJ206" s="26"/>
      <c r="ABK206" s="26"/>
      <c r="ABL206" s="26"/>
      <c r="ABM206" s="26"/>
      <c r="ABN206" s="26"/>
      <c r="ABO206" s="26"/>
      <c r="ABP206" s="26"/>
      <c r="ABQ206" s="26"/>
      <c r="ABR206" s="26"/>
      <c r="ABS206" s="26"/>
      <c r="ABT206" s="26"/>
      <c r="ABU206" s="26"/>
      <c r="ABV206" s="26"/>
      <c r="ABW206" s="26"/>
      <c r="ABX206" s="26"/>
      <c r="ABY206" s="26"/>
      <c r="ABZ206" s="26"/>
      <c r="ACA206" s="26"/>
      <c r="ACB206" s="26"/>
      <c r="ACC206" s="26"/>
      <c r="ACD206" s="26"/>
      <c r="ACE206" s="26"/>
      <c r="ACF206" s="26"/>
      <c r="ACG206" s="26"/>
      <c r="ACH206" s="26"/>
      <c r="ACI206" s="26"/>
      <c r="ACJ206" s="26"/>
      <c r="ACK206" s="26"/>
      <c r="ACL206" s="26"/>
      <c r="ACM206" s="26"/>
      <c r="ACN206" s="26"/>
      <c r="ACO206" s="26"/>
      <c r="ACP206" s="26"/>
      <c r="ACQ206" s="26"/>
      <c r="ACR206" s="26"/>
      <c r="ACS206" s="26"/>
      <c r="ACT206" s="26"/>
      <c r="ACU206" s="26"/>
      <c r="ACV206" s="26"/>
      <c r="ACW206" s="26"/>
      <c r="ACX206" s="26"/>
      <c r="ACY206" s="26"/>
      <c r="ACZ206" s="26"/>
      <c r="ADA206" s="26"/>
      <c r="ADB206" s="26"/>
      <c r="ADC206" s="26"/>
      <c r="ADD206" s="26"/>
      <c r="ADE206" s="26"/>
      <c r="ADF206" s="26"/>
      <c r="ADG206" s="26"/>
      <c r="ADH206" s="26"/>
      <c r="ADI206" s="26"/>
      <c r="ADJ206" s="26"/>
      <c r="ADK206" s="26"/>
      <c r="ADL206" s="26"/>
      <c r="ADM206" s="26"/>
      <c r="ADN206" s="26"/>
      <c r="ADO206" s="26"/>
      <c r="ADP206" s="26"/>
      <c r="ADQ206" s="26"/>
      <c r="ADR206" s="26"/>
      <c r="ADS206" s="26"/>
      <c r="ADT206" s="26"/>
      <c r="ADU206" s="26"/>
      <c r="ADV206" s="26"/>
      <c r="ADW206" s="26"/>
      <c r="ADX206" s="26"/>
      <c r="ADY206" s="26"/>
      <c r="ADZ206" s="26"/>
      <c r="AEA206" s="26"/>
      <c r="AEB206" s="26"/>
      <c r="AEC206" s="26"/>
      <c r="AED206" s="26"/>
      <c r="AEE206" s="26"/>
      <c r="AEF206" s="26"/>
      <c r="AEG206" s="26"/>
      <c r="AEH206" s="26"/>
      <c r="AEI206" s="26"/>
      <c r="AEJ206" s="26"/>
      <c r="AEK206" s="26"/>
      <c r="AEL206" s="26"/>
      <c r="AEM206" s="26"/>
      <c r="AEN206" s="26"/>
      <c r="AEO206" s="26"/>
      <c r="AEP206" s="26"/>
      <c r="AEQ206" s="26"/>
      <c r="AER206" s="26"/>
      <c r="AES206" s="26"/>
      <c r="AET206" s="26"/>
      <c r="AEU206" s="26"/>
      <c r="AEV206" s="26"/>
      <c r="AEW206" s="26"/>
      <c r="AEX206" s="26"/>
      <c r="AEY206" s="26"/>
      <c r="AEZ206" s="26"/>
      <c r="AFA206" s="26"/>
      <c r="AFB206" s="26"/>
      <c r="AFC206" s="26"/>
      <c r="AFD206" s="26"/>
      <c r="AFE206" s="26"/>
      <c r="AFF206" s="26"/>
      <c r="AFG206" s="26"/>
      <c r="AFH206" s="26"/>
      <c r="AFI206" s="26"/>
      <c r="AFJ206" s="26"/>
      <c r="AFK206" s="26"/>
      <c r="AFL206" s="26"/>
      <c r="AFM206" s="26"/>
      <c r="AFN206" s="26"/>
      <c r="AFO206" s="26"/>
      <c r="AFP206" s="26"/>
      <c r="AFQ206" s="26"/>
      <c r="AFR206" s="26"/>
      <c r="AFS206" s="26"/>
      <c r="AFT206" s="26"/>
      <c r="AFU206" s="26"/>
      <c r="AFV206" s="26"/>
      <c r="AFW206" s="26"/>
      <c r="AFX206" s="26"/>
      <c r="AFY206" s="26"/>
      <c r="AFZ206" s="26"/>
      <c r="AGA206" s="26"/>
      <c r="AGB206" s="26"/>
      <c r="AGC206" s="26"/>
      <c r="AGD206" s="26"/>
      <c r="AGE206" s="26"/>
      <c r="AGF206" s="26"/>
      <c r="AGG206" s="26"/>
      <c r="AGH206" s="26"/>
      <c r="AGI206" s="26"/>
      <c r="AGJ206" s="26"/>
      <c r="AGK206" s="26"/>
      <c r="AGL206" s="26"/>
      <c r="AGM206" s="26"/>
      <c r="AGN206" s="26"/>
      <c r="AGO206" s="26"/>
      <c r="AGP206" s="26"/>
      <c r="AGQ206" s="26"/>
      <c r="AGR206" s="26"/>
      <c r="AGS206" s="26"/>
      <c r="AGT206" s="26"/>
      <c r="AGU206" s="26"/>
      <c r="AGV206" s="26"/>
      <c r="AGW206" s="26"/>
      <c r="AGX206" s="26"/>
      <c r="AGY206" s="26"/>
      <c r="AGZ206" s="26"/>
      <c r="AHA206" s="26"/>
      <c r="AHB206" s="26"/>
      <c r="AHC206" s="26"/>
      <c r="AHD206" s="26"/>
      <c r="AHE206" s="26"/>
      <c r="AHF206" s="26"/>
      <c r="AHG206" s="26"/>
      <c r="AHH206" s="26"/>
      <c r="AHI206" s="26"/>
      <c r="AHJ206" s="26"/>
      <c r="AHK206" s="26"/>
      <c r="AHL206" s="26"/>
      <c r="AHM206" s="26"/>
      <c r="AHN206" s="26"/>
      <c r="AHO206" s="26"/>
      <c r="AHP206" s="26"/>
      <c r="AHQ206" s="26"/>
      <c r="AHR206" s="26"/>
      <c r="AHS206" s="26"/>
      <c r="AHT206" s="26"/>
      <c r="AHU206" s="26"/>
      <c r="AHV206" s="26"/>
      <c r="AHW206" s="26"/>
      <c r="AHX206" s="26"/>
      <c r="AHY206" s="26"/>
      <c r="AHZ206" s="26"/>
      <c r="AIA206" s="26"/>
      <c r="AIB206" s="26"/>
      <c r="AIC206" s="26"/>
      <c r="AID206" s="26"/>
      <c r="AIE206" s="26"/>
      <c r="AIF206" s="26"/>
      <c r="AIG206" s="26"/>
      <c r="AIH206" s="26"/>
      <c r="AII206" s="26"/>
      <c r="AIJ206" s="26"/>
      <c r="AIK206" s="26"/>
      <c r="AIL206" s="26"/>
      <c r="AIM206" s="26"/>
      <c r="AIN206" s="26"/>
      <c r="AIO206" s="26"/>
      <c r="AIP206" s="26"/>
      <c r="AIQ206" s="26"/>
      <c r="AIR206" s="26"/>
      <c r="AIS206" s="26"/>
      <c r="AIT206" s="26"/>
      <c r="AIU206" s="26"/>
      <c r="AIV206" s="26"/>
      <c r="AIW206" s="26"/>
      <c r="AIX206" s="26"/>
      <c r="AIY206" s="26"/>
      <c r="AIZ206" s="26"/>
      <c r="AJA206" s="26"/>
      <c r="AJB206" s="26"/>
      <c r="AJC206" s="26"/>
      <c r="AJD206" s="26"/>
      <c r="AJE206" s="26"/>
      <c r="AJF206" s="26"/>
      <c r="AJG206" s="26"/>
      <c r="AJH206" s="26"/>
      <c r="AJI206" s="26"/>
      <c r="AJJ206" s="26"/>
      <c r="AJK206" s="26"/>
      <c r="AJL206" s="26"/>
      <c r="AJM206" s="26"/>
      <c r="AJN206" s="26"/>
      <c r="AJO206" s="26"/>
      <c r="AJP206" s="26"/>
      <c r="AJQ206" s="26"/>
      <c r="AJR206" s="26"/>
      <c r="AJS206" s="26"/>
      <c r="AJT206" s="26"/>
      <c r="AJU206" s="26"/>
      <c r="AJV206" s="26"/>
      <c r="AJW206" s="26"/>
      <c r="AJX206" s="26"/>
      <c r="AJY206" s="26"/>
      <c r="AJZ206" s="26"/>
      <c r="AKA206" s="26"/>
      <c r="AKB206" s="26"/>
      <c r="AKC206" s="26"/>
      <c r="AKD206" s="26"/>
      <c r="AKE206" s="26"/>
      <c r="AKF206" s="26"/>
      <c r="AKG206" s="26"/>
      <c r="AKH206" s="26"/>
      <c r="AKI206" s="26"/>
      <c r="AKJ206" s="26"/>
      <c r="AKK206" s="26"/>
      <c r="AKL206" s="26"/>
      <c r="AKM206" s="26"/>
      <c r="AKN206" s="26"/>
      <c r="AKO206" s="26"/>
      <c r="AKP206" s="26"/>
      <c r="AKQ206" s="26"/>
      <c r="AKR206" s="26"/>
      <c r="AKS206" s="26"/>
      <c r="AKT206" s="26"/>
      <c r="AKU206" s="26"/>
      <c r="AKV206" s="26"/>
      <c r="AKW206" s="26"/>
      <c r="AKX206" s="26"/>
      <c r="AKY206" s="26"/>
      <c r="AKZ206" s="26"/>
      <c r="ALA206" s="26"/>
      <c r="ALB206" s="26"/>
      <c r="ALC206" s="26"/>
      <c r="ALD206" s="26"/>
      <c r="ALE206" s="26"/>
      <c r="ALF206" s="26"/>
      <c r="ALG206" s="26"/>
      <c r="ALH206" s="26"/>
      <c r="ALI206" s="26"/>
      <c r="ALJ206" s="26"/>
      <c r="ALK206" s="26"/>
      <c r="ALL206" s="26"/>
      <c r="ALM206" s="26"/>
      <c r="ALN206" s="26"/>
      <c r="ALO206" s="26"/>
      <c r="ALP206" s="26"/>
      <c r="ALQ206" s="26"/>
      <c r="ALR206" s="26"/>
      <c r="ALS206" s="26"/>
      <c r="ALT206" s="26"/>
      <c r="ALU206" s="26"/>
      <c r="ALV206" s="26"/>
      <c r="ALW206" s="26"/>
      <c r="ALX206" s="26"/>
      <c r="ALY206" s="26"/>
      <c r="ALZ206" s="26"/>
      <c r="AMA206" s="26"/>
      <c r="AMB206" s="26"/>
      <c r="AMC206" s="26"/>
      <c r="AMD206" s="26"/>
      <c r="AME206" s="26"/>
      <c r="AMF206" s="26"/>
      <c r="AMG206" s="26"/>
      <c r="AMH206" s="26"/>
      <c r="AMI206" s="26"/>
      <c r="AMJ206" s="26"/>
    </row>
    <row r="207" spans="1:1024" hidden="1">
      <c r="A207" s="27">
        <v>2130001</v>
      </c>
      <c r="B207" s="83" t="s">
        <v>107</v>
      </c>
      <c r="C207" s="27">
        <v>115</v>
      </c>
      <c r="D207" s="41">
        <v>4</v>
      </c>
      <c r="E207" s="44">
        <v>1</v>
      </c>
      <c r="F207" s="43" t="s">
        <v>47</v>
      </c>
      <c r="G207" s="10" t="s">
        <v>70</v>
      </c>
    </row>
    <row r="208" spans="1:1024" hidden="1">
      <c r="A208" s="27">
        <v>2130002</v>
      </c>
      <c r="B208" s="83" t="s">
        <v>103</v>
      </c>
      <c r="C208" s="27">
        <v>100</v>
      </c>
      <c r="D208" s="41">
        <v>1</v>
      </c>
      <c r="E208" s="44">
        <v>1</v>
      </c>
      <c r="F208" s="43" t="s">
        <v>47</v>
      </c>
      <c r="G208" s="10" t="s">
        <v>104</v>
      </c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  <c r="IS208" s="26"/>
      <c r="IT208" s="26"/>
      <c r="IU208" s="26"/>
      <c r="IV208" s="26"/>
      <c r="IW208" s="26"/>
      <c r="IX208" s="26"/>
      <c r="IY208" s="26"/>
      <c r="IZ208" s="26"/>
      <c r="JA208" s="26"/>
      <c r="JB208" s="26"/>
      <c r="JC208" s="26"/>
      <c r="JD208" s="26"/>
      <c r="JE208" s="26"/>
      <c r="JF208" s="26"/>
      <c r="JG208" s="26"/>
      <c r="JH208" s="26"/>
      <c r="JI208" s="26"/>
      <c r="JJ208" s="26"/>
      <c r="JK208" s="26"/>
      <c r="JL208" s="26"/>
      <c r="JM208" s="26"/>
      <c r="JN208" s="26"/>
      <c r="JO208" s="26"/>
      <c r="JP208" s="26"/>
      <c r="JQ208" s="26"/>
      <c r="JR208" s="26"/>
      <c r="JS208" s="26"/>
      <c r="JT208" s="26"/>
      <c r="JU208" s="26"/>
      <c r="JV208" s="26"/>
      <c r="JW208" s="26"/>
      <c r="JX208" s="26"/>
      <c r="JY208" s="26"/>
      <c r="JZ208" s="26"/>
      <c r="KA208" s="26"/>
      <c r="KB208" s="26"/>
      <c r="KC208" s="26"/>
      <c r="KD208" s="26"/>
      <c r="KE208" s="26"/>
      <c r="KF208" s="26"/>
      <c r="KG208" s="26"/>
      <c r="KH208" s="26"/>
      <c r="KI208" s="26"/>
      <c r="KJ208" s="26"/>
      <c r="KK208" s="26"/>
      <c r="KL208" s="26"/>
      <c r="KM208" s="26"/>
      <c r="KN208" s="26"/>
      <c r="KO208" s="26"/>
      <c r="KP208" s="26"/>
      <c r="KQ208" s="26"/>
      <c r="KR208" s="26"/>
      <c r="KS208" s="26"/>
      <c r="KT208" s="26"/>
      <c r="KU208" s="26"/>
      <c r="KV208" s="26"/>
      <c r="KW208" s="26"/>
      <c r="KX208" s="26"/>
      <c r="KY208" s="26"/>
      <c r="KZ208" s="26"/>
      <c r="LA208" s="26"/>
      <c r="LB208" s="26"/>
      <c r="LC208" s="26"/>
      <c r="LD208" s="26"/>
      <c r="LE208" s="26"/>
      <c r="LF208" s="26"/>
      <c r="LG208" s="26"/>
      <c r="LH208" s="26"/>
      <c r="LI208" s="26"/>
      <c r="LJ208" s="26"/>
      <c r="LK208" s="26"/>
      <c r="LL208" s="26"/>
      <c r="LM208" s="26"/>
      <c r="LN208" s="26"/>
      <c r="LO208" s="26"/>
      <c r="LP208" s="26"/>
      <c r="LQ208" s="26"/>
      <c r="LR208" s="26"/>
      <c r="LS208" s="26"/>
      <c r="LT208" s="26"/>
      <c r="LU208" s="26"/>
      <c r="LV208" s="26"/>
      <c r="LW208" s="26"/>
      <c r="LX208" s="26"/>
      <c r="LY208" s="26"/>
      <c r="LZ208" s="26"/>
      <c r="MA208" s="26"/>
      <c r="MB208" s="26"/>
      <c r="MC208" s="26"/>
      <c r="MD208" s="26"/>
      <c r="ME208" s="26"/>
      <c r="MF208" s="26"/>
      <c r="MG208" s="26"/>
      <c r="MH208" s="26"/>
      <c r="MI208" s="26"/>
      <c r="MJ208" s="26"/>
      <c r="MK208" s="26"/>
      <c r="ML208" s="26"/>
      <c r="MM208" s="26"/>
      <c r="MN208" s="26"/>
      <c r="MO208" s="26"/>
      <c r="MP208" s="26"/>
      <c r="MQ208" s="26"/>
      <c r="MR208" s="26"/>
      <c r="MS208" s="26"/>
      <c r="MT208" s="26"/>
      <c r="MU208" s="26"/>
      <c r="MV208" s="26"/>
      <c r="MW208" s="26"/>
      <c r="MX208" s="26"/>
      <c r="MY208" s="26"/>
      <c r="MZ208" s="26"/>
      <c r="NA208" s="26"/>
      <c r="NB208" s="26"/>
      <c r="NC208" s="26"/>
      <c r="ND208" s="26"/>
      <c r="NE208" s="26"/>
      <c r="NF208" s="26"/>
      <c r="NG208" s="26"/>
      <c r="NH208" s="26"/>
      <c r="NI208" s="26"/>
      <c r="NJ208" s="26"/>
      <c r="NK208" s="26"/>
      <c r="NL208" s="26"/>
      <c r="NM208" s="26"/>
      <c r="NN208" s="26"/>
      <c r="NO208" s="26"/>
      <c r="NP208" s="26"/>
      <c r="NQ208" s="26"/>
      <c r="NR208" s="26"/>
      <c r="NS208" s="26"/>
      <c r="NT208" s="26"/>
      <c r="NU208" s="26"/>
      <c r="NV208" s="26"/>
      <c r="NW208" s="26"/>
      <c r="NX208" s="26"/>
      <c r="NY208" s="26"/>
      <c r="NZ208" s="26"/>
      <c r="OA208" s="26"/>
      <c r="OB208" s="26"/>
      <c r="OC208" s="26"/>
      <c r="OD208" s="26"/>
      <c r="OE208" s="26"/>
      <c r="OF208" s="26"/>
      <c r="OG208" s="26"/>
      <c r="OH208" s="26"/>
      <c r="OI208" s="26"/>
      <c r="OJ208" s="26"/>
      <c r="OK208" s="26"/>
      <c r="OL208" s="26"/>
      <c r="OM208" s="26"/>
      <c r="ON208" s="26"/>
      <c r="OO208" s="26"/>
      <c r="OP208" s="26"/>
      <c r="OQ208" s="26"/>
      <c r="OR208" s="26"/>
      <c r="OS208" s="26"/>
      <c r="OT208" s="26"/>
      <c r="OU208" s="26"/>
      <c r="OV208" s="26"/>
      <c r="OW208" s="26"/>
      <c r="OX208" s="26"/>
      <c r="OY208" s="26"/>
      <c r="OZ208" s="26"/>
      <c r="PA208" s="26"/>
      <c r="PB208" s="26"/>
      <c r="PC208" s="26"/>
      <c r="PD208" s="26"/>
      <c r="PE208" s="26"/>
      <c r="PF208" s="26"/>
      <c r="PG208" s="26"/>
      <c r="PH208" s="26"/>
      <c r="PI208" s="26"/>
      <c r="PJ208" s="26"/>
      <c r="PK208" s="26"/>
      <c r="PL208" s="26"/>
      <c r="PM208" s="26"/>
      <c r="PN208" s="26"/>
      <c r="PO208" s="26"/>
      <c r="PP208" s="26"/>
      <c r="PQ208" s="26"/>
      <c r="PR208" s="26"/>
      <c r="PS208" s="26"/>
      <c r="PT208" s="26"/>
      <c r="PU208" s="26"/>
      <c r="PV208" s="26"/>
      <c r="PW208" s="26"/>
      <c r="PX208" s="26"/>
      <c r="PY208" s="26"/>
      <c r="PZ208" s="26"/>
      <c r="QA208" s="26"/>
      <c r="QB208" s="26"/>
      <c r="QC208" s="26"/>
      <c r="QD208" s="26"/>
      <c r="QE208" s="26"/>
      <c r="QF208" s="26"/>
      <c r="QG208" s="26"/>
      <c r="QH208" s="26"/>
      <c r="QI208" s="26"/>
      <c r="QJ208" s="26"/>
      <c r="QK208" s="26"/>
      <c r="QL208" s="26"/>
      <c r="QM208" s="26"/>
      <c r="QN208" s="26"/>
      <c r="QO208" s="26"/>
      <c r="QP208" s="26"/>
      <c r="QQ208" s="26"/>
      <c r="QR208" s="26"/>
      <c r="QS208" s="26"/>
      <c r="QT208" s="26"/>
      <c r="QU208" s="26"/>
      <c r="QV208" s="26"/>
      <c r="QW208" s="26"/>
      <c r="QX208" s="26"/>
      <c r="QY208" s="26"/>
      <c r="QZ208" s="26"/>
      <c r="RA208" s="26"/>
      <c r="RB208" s="26"/>
      <c r="RC208" s="26"/>
      <c r="RD208" s="26"/>
      <c r="RE208" s="26"/>
      <c r="RF208" s="26"/>
      <c r="RG208" s="26"/>
      <c r="RH208" s="26"/>
      <c r="RI208" s="26"/>
      <c r="RJ208" s="26"/>
      <c r="RK208" s="26"/>
      <c r="RL208" s="26"/>
      <c r="RM208" s="26"/>
      <c r="RN208" s="26"/>
      <c r="RO208" s="26"/>
      <c r="RP208" s="26"/>
      <c r="RQ208" s="26"/>
      <c r="RR208" s="26"/>
      <c r="RS208" s="26"/>
      <c r="RT208" s="26"/>
      <c r="RU208" s="26"/>
      <c r="RV208" s="26"/>
      <c r="RW208" s="26"/>
      <c r="RX208" s="26"/>
      <c r="RY208" s="26"/>
      <c r="RZ208" s="26"/>
      <c r="SA208" s="26"/>
      <c r="SB208" s="26"/>
      <c r="SC208" s="26"/>
      <c r="SD208" s="26"/>
      <c r="SE208" s="26"/>
      <c r="SF208" s="26"/>
      <c r="SG208" s="26"/>
      <c r="SH208" s="26"/>
      <c r="SI208" s="26"/>
      <c r="SJ208" s="26"/>
      <c r="SK208" s="26"/>
      <c r="SL208" s="26"/>
      <c r="SM208" s="26"/>
      <c r="SN208" s="26"/>
      <c r="SO208" s="26"/>
      <c r="SP208" s="26"/>
      <c r="SQ208" s="26"/>
      <c r="SR208" s="26"/>
      <c r="SS208" s="26"/>
      <c r="ST208" s="26"/>
      <c r="SU208" s="26"/>
      <c r="SV208" s="26"/>
      <c r="SW208" s="26"/>
      <c r="SX208" s="26"/>
      <c r="SY208" s="26"/>
      <c r="SZ208" s="26"/>
      <c r="TA208" s="26"/>
      <c r="TB208" s="26"/>
      <c r="TC208" s="26"/>
      <c r="TD208" s="26"/>
      <c r="TE208" s="26"/>
      <c r="TF208" s="26"/>
      <c r="TG208" s="26"/>
      <c r="TH208" s="26"/>
      <c r="TI208" s="26"/>
      <c r="TJ208" s="26"/>
      <c r="TK208" s="26"/>
      <c r="TL208" s="26"/>
      <c r="TM208" s="26"/>
      <c r="TN208" s="26"/>
      <c r="TO208" s="26"/>
      <c r="TP208" s="26"/>
      <c r="TQ208" s="26"/>
      <c r="TR208" s="26"/>
      <c r="TS208" s="26"/>
      <c r="TT208" s="26"/>
      <c r="TU208" s="26"/>
      <c r="TV208" s="26"/>
      <c r="TW208" s="26"/>
      <c r="TX208" s="26"/>
      <c r="TY208" s="26"/>
      <c r="TZ208" s="26"/>
      <c r="UA208" s="26"/>
      <c r="UB208" s="26"/>
      <c r="UC208" s="26"/>
      <c r="UD208" s="26"/>
      <c r="UE208" s="26"/>
      <c r="UF208" s="26"/>
      <c r="UG208" s="26"/>
      <c r="UH208" s="26"/>
      <c r="UI208" s="26"/>
      <c r="UJ208" s="26"/>
      <c r="UK208" s="26"/>
      <c r="UL208" s="26"/>
      <c r="UM208" s="26"/>
      <c r="UN208" s="26"/>
      <c r="UO208" s="26"/>
      <c r="UP208" s="26"/>
      <c r="UQ208" s="26"/>
      <c r="UR208" s="26"/>
      <c r="US208" s="26"/>
      <c r="UT208" s="26"/>
      <c r="UU208" s="26"/>
      <c r="UV208" s="26"/>
      <c r="UW208" s="26"/>
      <c r="UX208" s="26"/>
      <c r="UY208" s="26"/>
      <c r="UZ208" s="26"/>
      <c r="VA208" s="26"/>
      <c r="VB208" s="26"/>
      <c r="VC208" s="26"/>
      <c r="VD208" s="26"/>
      <c r="VE208" s="26"/>
      <c r="VF208" s="26"/>
      <c r="VG208" s="26"/>
      <c r="VH208" s="26"/>
      <c r="VI208" s="26"/>
      <c r="VJ208" s="26"/>
      <c r="VK208" s="26"/>
      <c r="VL208" s="26"/>
      <c r="VM208" s="26"/>
      <c r="VN208" s="26"/>
      <c r="VO208" s="26"/>
      <c r="VP208" s="26"/>
      <c r="VQ208" s="26"/>
      <c r="VR208" s="26"/>
      <c r="VS208" s="26"/>
      <c r="VT208" s="26"/>
      <c r="VU208" s="26"/>
      <c r="VV208" s="26"/>
      <c r="VW208" s="26"/>
      <c r="VX208" s="26"/>
      <c r="VY208" s="26"/>
      <c r="VZ208" s="26"/>
      <c r="WA208" s="26"/>
      <c r="WB208" s="26"/>
      <c r="WC208" s="26"/>
      <c r="WD208" s="26"/>
      <c r="WE208" s="26"/>
      <c r="WF208" s="26"/>
      <c r="WG208" s="26"/>
      <c r="WH208" s="26"/>
      <c r="WI208" s="26"/>
      <c r="WJ208" s="26"/>
      <c r="WK208" s="26"/>
      <c r="WL208" s="26"/>
      <c r="WM208" s="26"/>
      <c r="WN208" s="26"/>
      <c r="WO208" s="26"/>
      <c r="WP208" s="26"/>
      <c r="WQ208" s="26"/>
      <c r="WR208" s="26"/>
      <c r="WS208" s="26"/>
      <c r="WT208" s="26"/>
      <c r="WU208" s="26"/>
      <c r="WV208" s="26"/>
      <c r="WW208" s="26"/>
      <c r="WX208" s="26"/>
      <c r="WY208" s="26"/>
      <c r="WZ208" s="26"/>
      <c r="XA208" s="26"/>
      <c r="XB208" s="26"/>
      <c r="XC208" s="26"/>
      <c r="XD208" s="26"/>
      <c r="XE208" s="26"/>
      <c r="XF208" s="26"/>
      <c r="XG208" s="26"/>
      <c r="XH208" s="26"/>
      <c r="XI208" s="26"/>
      <c r="XJ208" s="26"/>
      <c r="XK208" s="26"/>
      <c r="XL208" s="26"/>
      <c r="XM208" s="26"/>
      <c r="XN208" s="26"/>
      <c r="XO208" s="26"/>
      <c r="XP208" s="26"/>
      <c r="XQ208" s="26"/>
      <c r="XR208" s="26"/>
      <c r="XS208" s="26"/>
      <c r="XT208" s="26"/>
      <c r="XU208" s="26"/>
      <c r="XV208" s="26"/>
      <c r="XW208" s="26"/>
      <c r="XX208" s="26"/>
      <c r="XY208" s="26"/>
      <c r="XZ208" s="26"/>
      <c r="YA208" s="26"/>
      <c r="YB208" s="26"/>
      <c r="YC208" s="26"/>
      <c r="YD208" s="26"/>
      <c r="YE208" s="26"/>
      <c r="YF208" s="26"/>
      <c r="YG208" s="26"/>
      <c r="YH208" s="26"/>
      <c r="YI208" s="26"/>
      <c r="YJ208" s="26"/>
      <c r="YK208" s="26"/>
      <c r="YL208" s="26"/>
      <c r="YM208" s="26"/>
      <c r="YN208" s="26"/>
      <c r="YO208" s="26"/>
      <c r="YP208" s="26"/>
      <c r="YQ208" s="26"/>
      <c r="YR208" s="26"/>
      <c r="YS208" s="26"/>
      <c r="YT208" s="26"/>
      <c r="YU208" s="26"/>
      <c r="YV208" s="26"/>
      <c r="YW208" s="26"/>
      <c r="YX208" s="26"/>
      <c r="YY208" s="26"/>
      <c r="YZ208" s="26"/>
      <c r="ZA208" s="26"/>
      <c r="ZB208" s="26"/>
      <c r="ZC208" s="26"/>
      <c r="ZD208" s="26"/>
      <c r="ZE208" s="26"/>
      <c r="ZF208" s="26"/>
      <c r="ZG208" s="26"/>
      <c r="ZH208" s="26"/>
      <c r="ZI208" s="26"/>
      <c r="ZJ208" s="26"/>
      <c r="ZK208" s="26"/>
      <c r="ZL208" s="26"/>
      <c r="ZM208" s="26"/>
      <c r="ZN208" s="26"/>
      <c r="ZO208" s="26"/>
      <c r="ZP208" s="26"/>
      <c r="ZQ208" s="26"/>
      <c r="ZR208" s="26"/>
      <c r="ZS208" s="26"/>
      <c r="ZT208" s="26"/>
      <c r="ZU208" s="26"/>
      <c r="ZV208" s="26"/>
      <c r="ZW208" s="26"/>
      <c r="ZX208" s="26"/>
      <c r="ZY208" s="26"/>
      <c r="ZZ208" s="26"/>
      <c r="AAA208" s="26"/>
      <c r="AAB208" s="26"/>
      <c r="AAC208" s="26"/>
      <c r="AAD208" s="26"/>
      <c r="AAE208" s="26"/>
      <c r="AAF208" s="26"/>
      <c r="AAG208" s="26"/>
      <c r="AAH208" s="26"/>
      <c r="AAI208" s="26"/>
      <c r="AAJ208" s="26"/>
      <c r="AAK208" s="26"/>
      <c r="AAL208" s="26"/>
      <c r="AAM208" s="26"/>
      <c r="AAN208" s="26"/>
      <c r="AAO208" s="26"/>
      <c r="AAP208" s="26"/>
      <c r="AAQ208" s="26"/>
      <c r="AAR208" s="26"/>
      <c r="AAS208" s="26"/>
      <c r="AAT208" s="26"/>
      <c r="AAU208" s="26"/>
      <c r="AAV208" s="26"/>
      <c r="AAW208" s="26"/>
      <c r="AAX208" s="26"/>
      <c r="AAY208" s="26"/>
      <c r="AAZ208" s="26"/>
      <c r="ABA208" s="26"/>
      <c r="ABB208" s="26"/>
      <c r="ABC208" s="26"/>
      <c r="ABD208" s="26"/>
      <c r="ABE208" s="26"/>
      <c r="ABF208" s="26"/>
      <c r="ABG208" s="26"/>
      <c r="ABH208" s="26"/>
      <c r="ABI208" s="26"/>
      <c r="ABJ208" s="26"/>
      <c r="ABK208" s="26"/>
      <c r="ABL208" s="26"/>
      <c r="ABM208" s="26"/>
      <c r="ABN208" s="26"/>
      <c r="ABO208" s="26"/>
      <c r="ABP208" s="26"/>
      <c r="ABQ208" s="26"/>
      <c r="ABR208" s="26"/>
      <c r="ABS208" s="26"/>
      <c r="ABT208" s="26"/>
      <c r="ABU208" s="26"/>
      <c r="ABV208" s="26"/>
      <c r="ABW208" s="26"/>
      <c r="ABX208" s="26"/>
      <c r="ABY208" s="26"/>
      <c r="ABZ208" s="26"/>
      <c r="ACA208" s="26"/>
      <c r="ACB208" s="26"/>
      <c r="ACC208" s="26"/>
      <c r="ACD208" s="26"/>
      <c r="ACE208" s="26"/>
      <c r="ACF208" s="26"/>
      <c r="ACG208" s="26"/>
      <c r="ACH208" s="26"/>
      <c r="ACI208" s="26"/>
      <c r="ACJ208" s="26"/>
      <c r="ACK208" s="26"/>
      <c r="ACL208" s="26"/>
      <c r="ACM208" s="26"/>
      <c r="ACN208" s="26"/>
      <c r="ACO208" s="26"/>
      <c r="ACP208" s="26"/>
      <c r="ACQ208" s="26"/>
      <c r="ACR208" s="26"/>
      <c r="ACS208" s="26"/>
      <c r="ACT208" s="26"/>
      <c r="ACU208" s="26"/>
      <c r="ACV208" s="26"/>
      <c r="ACW208" s="26"/>
      <c r="ACX208" s="26"/>
      <c r="ACY208" s="26"/>
      <c r="ACZ208" s="26"/>
      <c r="ADA208" s="26"/>
      <c r="ADB208" s="26"/>
      <c r="ADC208" s="26"/>
      <c r="ADD208" s="26"/>
      <c r="ADE208" s="26"/>
      <c r="ADF208" s="26"/>
      <c r="ADG208" s="26"/>
      <c r="ADH208" s="26"/>
      <c r="ADI208" s="26"/>
      <c r="ADJ208" s="26"/>
      <c r="ADK208" s="26"/>
      <c r="ADL208" s="26"/>
      <c r="ADM208" s="26"/>
      <c r="ADN208" s="26"/>
      <c r="ADO208" s="26"/>
      <c r="ADP208" s="26"/>
      <c r="ADQ208" s="26"/>
      <c r="ADR208" s="26"/>
      <c r="ADS208" s="26"/>
      <c r="ADT208" s="26"/>
      <c r="ADU208" s="26"/>
      <c r="ADV208" s="26"/>
      <c r="ADW208" s="26"/>
      <c r="ADX208" s="26"/>
      <c r="ADY208" s="26"/>
      <c r="ADZ208" s="26"/>
      <c r="AEA208" s="26"/>
      <c r="AEB208" s="26"/>
      <c r="AEC208" s="26"/>
      <c r="AED208" s="26"/>
      <c r="AEE208" s="26"/>
      <c r="AEF208" s="26"/>
      <c r="AEG208" s="26"/>
      <c r="AEH208" s="26"/>
      <c r="AEI208" s="26"/>
      <c r="AEJ208" s="26"/>
      <c r="AEK208" s="26"/>
      <c r="AEL208" s="26"/>
      <c r="AEM208" s="26"/>
      <c r="AEN208" s="26"/>
      <c r="AEO208" s="26"/>
      <c r="AEP208" s="26"/>
      <c r="AEQ208" s="26"/>
      <c r="AER208" s="26"/>
      <c r="AES208" s="26"/>
      <c r="AET208" s="26"/>
      <c r="AEU208" s="26"/>
      <c r="AEV208" s="26"/>
      <c r="AEW208" s="26"/>
      <c r="AEX208" s="26"/>
      <c r="AEY208" s="26"/>
      <c r="AEZ208" s="26"/>
      <c r="AFA208" s="26"/>
      <c r="AFB208" s="26"/>
      <c r="AFC208" s="26"/>
      <c r="AFD208" s="26"/>
      <c r="AFE208" s="26"/>
      <c r="AFF208" s="26"/>
      <c r="AFG208" s="26"/>
      <c r="AFH208" s="26"/>
      <c r="AFI208" s="26"/>
      <c r="AFJ208" s="26"/>
      <c r="AFK208" s="26"/>
      <c r="AFL208" s="26"/>
      <c r="AFM208" s="26"/>
      <c r="AFN208" s="26"/>
      <c r="AFO208" s="26"/>
      <c r="AFP208" s="26"/>
      <c r="AFQ208" s="26"/>
      <c r="AFR208" s="26"/>
      <c r="AFS208" s="26"/>
      <c r="AFT208" s="26"/>
      <c r="AFU208" s="26"/>
      <c r="AFV208" s="26"/>
      <c r="AFW208" s="26"/>
      <c r="AFX208" s="26"/>
      <c r="AFY208" s="26"/>
      <c r="AFZ208" s="26"/>
      <c r="AGA208" s="26"/>
      <c r="AGB208" s="26"/>
      <c r="AGC208" s="26"/>
      <c r="AGD208" s="26"/>
      <c r="AGE208" s="26"/>
      <c r="AGF208" s="26"/>
      <c r="AGG208" s="26"/>
      <c r="AGH208" s="26"/>
      <c r="AGI208" s="26"/>
      <c r="AGJ208" s="26"/>
      <c r="AGK208" s="26"/>
      <c r="AGL208" s="26"/>
      <c r="AGM208" s="26"/>
      <c r="AGN208" s="26"/>
      <c r="AGO208" s="26"/>
      <c r="AGP208" s="26"/>
      <c r="AGQ208" s="26"/>
      <c r="AGR208" s="26"/>
      <c r="AGS208" s="26"/>
      <c r="AGT208" s="26"/>
      <c r="AGU208" s="26"/>
      <c r="AGV208" s="26"/>
      <c r="AGW208" s="26"/>
      <c r="AGX208" s="26"/>
      <c r="AGY208" s="26"/>
      <c r="AGZ208" s="26"/>
      <c r="AHA208" s="26"/>
      <c r="AHB208" s="26"/>
      <c r="AHC208" s="26"/>
      <c r="AHD208" s="26"/>
      <c r="AHE208" s="26"/>
      <c r="AHF208" s="26"/>
      <c r="AHG208" s="26"/>
      <c r="AHH208" s="26"/>
      <c r="AHI208" s="26"/>
      <c r="AHJ208" s="26"/>
      <c r="AHK208" s="26"/>
      <c r="AHL208" s="26"/>
      <c r="AHM208" s="26"/>
      <c r="AHN208" s="26"/>
      <c r="AHO208" s="26"/>
      <c r="AHP208" s="26"/>
      <c r="AHQ208" s="26"/>
      <c r="AHR208" s="26"/>
      <c r="AHS208" s="26"/>
      <c r="AHT208" s="26"/>
      <c r="AHU208" s="26"/>
      <c r="AHV208" s="26"/>
      <c r="AHW208" s="26"/>
      <c r="AHX208" s="26"/>
      <c r="AHY208" s="26"/>
      <c r="AHZ208" s="26"/>
      <c r="AIA208" s="26"/>
      <c r="AIB208" s="26"/>
      <c r="AIC208" s="26"/>
      <c r="AID208" s="26"/>
      <c r="AIE208" s="26"/>
      <c r="AIF208" s="26"/>
      <c r="AIG208" s="26"/>
      <c r="AIH208" s="26"/>
      <c r="AII208" s="26"/>
      <c r="AIJ208" s="26"/>
      <c r="AIK208" s="26"/>
      <c r="AIL208" s="26"/>
      <c r="AIM208" s="26"/>
      <c r="AIN208" s="26"/>
      <c r="AIO208" s="26"/>
      <c r="AIP208" s="26"/>
      <c r="AIQ208" s="26"/>
      <c r="AIR208" s="26"/>
      <c r="AIS208" s="26"/>
      <c r="AIT208" s="26"/>
      <c r="AIU208" s="26"/>
      <c r="AIV208" s="26"/>
      <c r="AIW208" s="26"/>
      <c r="AIX208" s="26"/>
      <c r="AIY208" s="26"/>
      <c r="AIZ208" s="26"/>
      <c r="AJA208" s="26"/>
      <c r="AJB208" s="26"/>
      <c r="AJC208" s="26"/>
      <c r="AJD208" s="26"/>
      <c r="AJE208" s="26"/>
      <c r="AJF208" s="26"/>
      <c r="AJG208" s="26"/>
      <c r="AJH208" s="26"/>
      <c r="AJI208" s="26"/>
      <c r="AJJ208" s="26"/>
      <c r="AJK208" s="26"/>
      <c r="AJL208" s="26"/>
      <c r="AJM208" s="26"/>
      <c r="AJN208" s="26"/>
      <c r="AJO208" s="26"/>
      <c r="AJP208" s="26"/>
      <c r="AJQ208" s="26"/>
      <c r="AJR208" s="26"/>
      <c r="AJS208" s="26"/>
      <c r="AJT208" s="26"/>
      <c r="AJU208" s="26"/>
      <c r="AJV208" s="26"/>
      <c r="AJW208" s="26"/>
      <c r="AJX208" s="26"/>
      <c r="AJY208" s="26"/>
      <c r="AJZ208" s="26"/>
      <c r="AKA208" s="26"/>
      <c r="AKB208" s="26"/>
      <c r="AKC208" s="26"/>
      <c r="AKD208" s="26"/>
      <c r="AKE208" s="26"/>
      <c r="AKF208" s="26"/>
      <c r="AKG208" s="26"/>
      <c r="AKH208" s="26"/>
      <c r="AKI208" s="26"/>
      <c r="AKJ208" s="26"/>
      <c r="AKK208" s="26"/>
      <c r="AKL208" s="26"/>
      <c r="AKM208" s="26"/>
      <c r="AKN208" s="26"/>
      <c r="AKO208" s="26"/>
      <c r="AKP208" s="26"/>
      <c r="AKQ208" s="26"/>
      <c r="AKR208" s="26"/>
      <c r="AKS208" s="26"/>
      <c r="AKT208" s="26"/>
      <c r="AKU208" s="26"/>
      <c r="AKV208" s="26"/>
      <c r="AKW208" s="26"/>
      <c r="AKX208" s="26"/>
      <c r="AKY208" s="26"/>
      <c r="AKZ208" s="26"/>
      <c r="ALA208" s="26"/>
      <c r="ALB208" s="26"/>
      <c r="ALC208" s="26"/>
      <c r="ALD208" s="26"/>
      <c r="ALE208" s="26"/>
      <c r="ALF208" s="26"/>
      <c r="ALG208" s="26"/>
      <c r="ALH208" s="26"/>
      <c r="ALI208" s="26"/>
      <c r="ALJ208" s="26"/>
      <c r="ALK208" s="26"/>
      <c r="ALL208" s="26"/>
      <c r="ALM208" s="26"/>
      <c r="ALN208" s="26"/>
      <c r="ALO208" s="26"/>
      <c r="ALP208" s="26"/>
      <c r="ALQ208" s="26"/>
      <c r="ALR208" s="26"/>
      <c r="ALS208" s="26"/>
      <c r="ALT208" s="26"/>
      <c r="ALU208" s="26"/>
      <c r="ALV208" s="26"/>
      <c r="ALW208" s="26"/>
      <c r="ALX208" s="26"/>
      <c r="ALY208" s="26"/>
      <c r="ALZ208" s="26"/>
      <c r="AMA208" s="26"/>
      <c r="AMB208" s="26"/>
      <c r="AMC208" s="26"/>
      <c r="AMD208" s="26"/>
      <c r="AME208" s="26"/>
      <c r="AMF208" s="26"/>
      <c r="AMG208" s="26"/>
      <c r="AMH208" s="26"/>
      <c r="AMI208" s="26"/>
      <c r="AMJ208" s="26"/>
    </row>
    <row r="209" spans="1:1024" hidden="1">
      <c r="A209" s="27">
        <v>2130003</v>
      </c>
      <c r="B209" s="83" t="s">
        <v>106</v>
      </c>
      <c r="C209" s="27">
        <v>170</v>
      </c>
      <c r="D209" s="41">
        <v>1</v>
      </c>
      <c r="E209" s="44">
        <v>2</v>
      </c>
      <c r="F209" s="47" t="s">
        <v>50</v>
      </c>
      <c r="G209" s="10" t="s">
        <v>54</v>
      </c>
    </row>
    <row r="210" spans="1:1024" hidden="1">
      <c r="A210" s="27">
        <v>2130004</v>
      </c>
      <c r="B210" s="83" t="s">
        <v>315</v>
      </c>
      <c r="C210" s="27">
        <v>40</v>
      </c>
      <c r="D210" s="41">
        <v>1</v>
      </c>
      <c r="E210" s="44">
        <v>2</v>
      </c>
      <c r="F210" s="43" t="s">
        <v>50</v>
      </c>
      <c r="G210" s="10" t="s">
        <v>80</v>
      </c>
    </row>
    <row r="211" spans="1:1024" hidden="1">
      <c r="A211" s="27">
        <v>2130005</v>
      </c>
      <c r="B211" s="83" t="s">
        <v>99</v>
      </c>
      <c r="C211" s="27">
        <v>60</v>
      </c>
      <c r="D211" s="41">
        <v>2</v>
      </c>
      <c r="E211" s="44">
        <v>2</v>
      </c>
      <c r="F211" s="43" t="s">
        <v>50</v>
      </c>
      <c r="G211" s="84" t="s">
        <v>293</v>
      </c>
    </row>
    <row r="212" spans="1:1024" hidden="1">
      <c r="A212" s="27">
        <v>2130007</v>
      </c>
      <c r="B212" s="83" t="s">
        <v>101</v>
      </c>
      <c r="C212" s="27">
        <v>40</v>
      </c>
      <c r="D212" s="41">
        <v>1</v>
      </c>
      <c r="E212" s="44">
        <v>1</v>
      </c>
      <c r="F212" s="43" t="s">
        <v>47</v>
      </c>
      <c r="G212" s="10" t="s">
        <v>102</v>
      </c>
    </row>
    <row r="213" spans="1:1024" hidden="1">
      <c r="A213" s="27">
        <v>2130008</v>
      </c>
      <c r="B213" s="83" t="s">
        <v>316</v>
      </c>
      <c r="C213" s="27">
        <v>80</v>
      </c>
      <c r="D213" s="41">
        <v>2</v>
      </c>
      <c r="E213" s="27">
        <v>1</v>
      </c>
      <c r="F213" s="46" t="s">
        <v>47</v>
      </c>
      <c r="G213" s="86" t="s">
        <v>105</v>
      </c>
    </row>
    <row r="214" spans="1:1024" hidden="1">
      <c r="A214" s="27">
        <v>2130009</v>
      </c>
      <c r="B214" s="83" t="s">
        <v>317</v>
      </c>
      <c r="C214" s="27">
        <v>50</v>
      </c>
      <c r="D214" s="41">
        <v>1</v>
      </c>
      <c r="E214" s="27">
        <v>2</v>
      </c>
      <c r="F214" s="46" t="s">
        <v>50</v>
      </c>
      <c r="G214" s="86" t="s">
        <v>48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26"/>
      <c r="II214" s="26"/>
      <c r="IJ214" s="26"/>
      <c r="IK214" s="26"/>
      <c r="IL214" s="26"/>
      <c r="IM214" s="26"/>
      <c r="IN214" s="26"/>
      <c r="IO214" s="26"/>
      <c r="IP214" s="26"/>
      <c r="IQ214" s="26"/>
      <c r="IR214" s="26"/>
      <c r="IS214" s="26"/>
      <c r="IT214" s="26"/>
      <c r="IU214" s="26"/>
      <c r="IV214" s="26"/>
      <c r="IW214" s="26"/>
      <c r="IX214" s="26"/>
      <c r="IY214" s="26"/>
      <c r="IZ214" s="26"/>
      <c r="JA214" s="26"/>
      <c r="JB214" s="26"/>
      <c r="JC214" s="26"/>
      <c r="JD214" s="26"/>
      <c r="JE214" s="26"/>
      <c r="JF214" s="26"/>
      <c r="JG214" s="26"/>
      <c r="JH214" s="26"/>
      <c r="JI214" s="26"/>
      <c r="JJ214" s="26"/>
      <c r="JK214" s="26"/>
      <c r="JL214" s="26"/>
      <c r="JM214" s="26"/>
      <c r="JN214" s="26"/>
      <c r="JO214" s="26"/>
      <c r="JP214" s="26"/>
      <c r="JQ214" s="26"/>
      <c r="JR214" s="26"/>
      <c r="JS214" s="26"/>
      <c r="JT214" s="26"/>
      <c r="JU214" s="26"/>
      <c r="JV214" s="26"/>
      <c r="JW214" s="26"/>
      <c r="JX214" s="26"/>
      <c r="JY214" s="26"/>
      <c r="JZ214" s="26"/>
      <c r="KA214" s="26"/>
      <c r="KB214" s="26"/>
      <c r="KC214" s="26"/>
      <c r="KD214" s="26"/>
      <c r="KE214" s="26"/>
      <c r="KF214" s="26"/>
      <c r="KG214" s="26"/>
      <c r="KH214" s="26"/>
      <c r="KI214" s="26"/>
      <c r="KJ214" s="26"/>
      <c r="KK214" s="26"/>
      <c r="KL214" s="26"/>
      <c r="KM214" s="26"/>
      <c r="KN214" s="26"/>
      <c r="KO214" s="26"/>
      <c r="KP214" s="26"/>
      <c r="KQ214" s="26"/>
      <c r="KR214" s="26"/>
      <c r="KS214" s="26"/>
      <c r="KT214" s="26"/>
      <c r="KU214" s="26"/>
      <c r="KV214" s="26"/>
      <c r="KW214" s="26"/>
      <c r="KX214" s="26"/>
      <c r="KY214" s="26"/>
      <c r="KZ214" s="26"/>
      <c r="LA214" s="26"/>
      <c r="LB214" s="26"/>
      <c r="LC214" s="26"/>
      <c r="LD214" s="26"/>
      <c r="LE214" s="26"/>
      <c r="LF214" s="26"/>
      <c r="LG214" s="26"/>
      <c r="LH214" s="26"/>
      <c r="LI214" s="26"/>
      <c r="LJ214" s="26"/>
      <c r="LK214" s="26"/>
      <c r="LL214" s="26"/>
      <c r="LM214" s="26"/>
      <c r="LN214" s="26"/>
      <c r="LO214" s="26"/>
      <c r="LP214" s="26"/>
      <c r="LQ214" s="26"/>
      <c r="LR214" s="26"/>
      <c r="LS214" s="26"/>
      <c r="LT214" s="26"/>
      <c r="LU214" s="26"/>
      <c r="LV214" s="26"/>
      <c r="LW214" s="26"/>
      <c r="LX214" s="26"/>
      <c r="LY214" s="26"/>
      <c r="LZ214" s="26"/>
      <c r="MA214" s="26"/>
      <c r="MB214" s="26"/>
      <c r="MC214" s="26"/>
      <c r="MD214" s="26"/>
      <c r="ME214" s="26"/>
      <c r="MF214" s="26"/>
      <c r="MG214" s="26"/>
      <c r="MH214" s="26"/>
      <c r="MI214" s="26"/>
      <c r="MJ214" s="26"/>
      <c r="MK214" s="26"/>
      <c r="ML214" s="26"/>
      <c r="MM214" s="26"/>
      <c r="MN214" s="26"/>
      <c r="MO214" s="26"/>
      <c r="MP214" s="26"/>
      <c r="MQ214" s="26"/>
      <c r="MR214" s="26"/>
      <c r="MS214" s="26"/>
      <c r="MT214" s="26"/>
      <c r="MU214" s="26"/>
      <c r="MV214" s="26"/>
      <c r="MW214" s="26"/>
      <c r="MX214" s="26"/>
      <c r="MY214" s="26"/>
      <c r="MZ214" s="26"/>
      <c r="NA214" s="26"/>
      <c r="NB214" s="26"/>
      <c r="NC214" s="26"/>
      <c r="ND214" s="26"/>
      <c r="NE214" s="26"/>
      <c r="NF214" s="26"/>
      <c r="NG214" s="26"/>
      <c r="NH214" s="26"/>
      <c r="NI214" s="26"/>
      <c r="NJ214" s="26"/>
      <c r="NK214" s="26"/>
      <c r="NL214" s="26"/>
      <c r="NM214" s="26"/>
      <c r="NN214" s="26"/>
      <c r="NO214" s="26"/>
      <c r="NP214" s="26"/>
      <c r="NQ214" s="26"/>
      <c r="NR214" s="26"/>
      <c r="NS214" s="26"/>
      <c r="NT214" s="26"/>
      <c r="NU214" s="26"/>
      <c r="NV214" s="26"/>
      <c r="NW214" s="26"/>
      <c r="NX214" s="26"/>
      <c r="NY214" s="26"/>
      <c r="NZ214" s="26"/>
      <c r="OA214" s="26"/>
      <c r="OB214" s="26"/>
      <c r="OC214" s="26"/>
      <c r="OD214" s="26"/>
      <c r="OE214" s="26"/>
      <c r="OF214" s="26"/>
      <c r="OG214" s="26"/>
      <c r="OH214" s="26"/>
      <c r="OI214" s="26"/>
      <c r="OJ214" s="26"/>
      <c r="OK214" s="26"/>
      <c r="OL214" s="26"/>
      <c r="OM214" s="26"/>
      <c r="ON214" s="26"/>
      <c r="OO214" s="26"/>
      <c r="OP214" s="26"/>
      <c r="OQ214" s="26"/>
      <c r="OR214" s="26"/>
      <c r="OS214" s="26"/>
      <c r="OT214" s="26"/>
      <c r="OU214" s="26"/>
      <c r="OV214" s="26"/>
      <c r="OW214" s="26"/>
      <c r="OX214" s="26"/>
      <c r="OY214" s="26"/>
      <c r="OZ214" s="26"/>
      <c r="PA214" s="26"/>
      <c r="PB214" s="26"/>
      <c r="PC214" s="26"/>
      <c r="PD214" s="26"/>
      <c r="PE214" s="26"/>
      <c r="PF214" s="26"/>
      <c r="PG214" s="26"/>
      <c r="PH214" s="26"/>
      <c r="PI214" s="26"/>
      <c r="PJ214" s="26"/>
      <c r="PK214" s="26"/>
      <c r="PL214" s="26"/>
      <c r="PM214" s="26"/>
      <c r="PN214" s="26"/>
      <c r="PO214" s="26"/>
      <c r="PP214" s="26"/>
      <c r="PQ214" s="26"/>
      <c r="PR214" s="26"/>
      <c r="PS214" s="26"/>
      <c r="PT214" s="26"/>
      <c r="PU214" s="26"/>
      <c r="PV214" s="26"/>
      <c r="PW214" s="26"/>
      <c r="PX214" s="26"/>
      <c r="PY214" s="26"/>
      <c r="PZ214" s="26"/>
      <c r="QA214" s="26"/>
      <c r="QB214" s="26"/>
      <c r="QC214" s="26"/>
      <c r="QD214" s="26"/>
      <c r="QE214" s="26"/>
      <c r="QF214" s="26"/>
      <c r="QG214" s="26"/>
      <c r="QH214" s="26"/>
      <c r="QI214" s="26"/>
      <c r="QJ214" s="26"/>
      <c r="QK214" s="26"/>
      <c r="QL214" s="26"/>
      <c r="QM214" s="26"/>
      <c r="QN214" s="26"/>
      <c r="QO214" s="26"/>
      <c r="QP214" s="26"/>
      <c r="QQ214" s="26"/>
      <c r="QR214" s="26"/>
      <c r="QS214" s="26"/>
      <c r="QT214" s="26"/>
      <c r="QU214" s="26"/>
      <c r="QV214" s="26"/>
      <c r="QW214" s="26"/>
      <c r="QX214" s="26"/>
      <c r="QY214" s="26"/>
      <c r="QZ214" s="26"/>
      <c r="RA214" s="26"/>
      <c r="RB214" s="26"/>
      <c r="RC214" s="26"/>
      <c r="RD214" s="26"/>
      <c r="RE214" s="26"/>
      <c r="RF214" s="26"/>
      <c r="RG214" s="26"/>
      <c r="RH214" s="26"/>
      <c r="RI214" s="26"/>
      <c r="RJ214" s="26"/>
      <c r="RK214" s="26"/>
      <c r="RL214" s="26"/>
      <c r="RM214" s="26"/>
      <c r="RN214" s="26"/>
      <c r="RO214" s="26"/>
      <c r="RP214" s="26"/>
      <c r="RQ214" s="26"/>
      <c r="RR214" s="26"/>
      <c r="RS214" s="26"/>
      <c r="RT214" s="26"/>
      <c r="RU214" s="26"/>
      <c r="RV214" s="26"/>
      <c r="RW214" s="26"/>
      <c r="RX214" s="26"/>
      <c r="RY214" s="26"/>
      <c r="RZ214" s="26"/>
      <c r="SA214" s="26"/>
      <c r="SB214" s="26"/>
      <c r="SC214" s="26"/>
      <c r="SD214" s="26"/>
      <c r="SE214" s="26"/>
      <c r="SF214" s="26"/>
      <c r="SG214" s="26"/>
      <c r="SH214" s="26"/>
      <c r="SI214" s="26"/>
      <c r="SJ214" s="26"/>
      <c r="SK214" s="26"/>
      <c r="SL214" s="26"/>
      <c r="SM214" s="26"/>
      <c r="SN214" s="26"/>
      <c r="SO214" s="26"/>
      <c r="SP214" s="26"/>
      <c r="SQ214" s="26"/>
      <c r="SR214" s="26"/>
      <c r="SS214" s="26"/>
      <c r="ST214" s="26"/>
      <c r="SU214" s="26"/>
      <c r="SV214" s="26"/>
      <c r="SW214" s="26"/>
      <c r="SX214" s="26"/>
      <c r="SY214" s="26"/>
      <c r="SZ214" s="26"/>
      <c r="TA214" s="26"/>
      <c r="TB214" s="26"/>
      <c r="TC214" s="26"/>
      <c r="TD214" s="26"/>
      <c r="TE214" s="26"/>
      <c r="TF214" s="26"/>
      <c r="TG214" s="26"/>
      <c r="TH214" s="26"/>
      <c r="TI214" s="26"/>
      <c r="TJ214" s="26"/>
      <c r="TK214" s="26"/>
      <c r="TL214" s="26"/>
      <c r="TM214" s="26"/>
      <c r="TN214" s="26"/>
      <c r="TO214" s="26"/>
      <c r="TP214" s="26"/>
      <c r="TQ214" s="26"/>
      <c r="TR214" s="26"/>
      <c r="TS214" s="26"/>
      <c r="TT214" s="26"/>
      <c r="TU214" s="26"/>
      <c r="TV214" s="26"/>
      <c r="TW214" s="26"/>
      <c r="TX214" s="26"/>
      <c r="TY214" s="26"/>
      <c r="TZ214" s="26"/>
      <c r="UA214" s="26"/>
      <c r="UB214" s="26"/>
      <c r="UC214" s="26"/>
      <c r="UD214" s="26"/>
      <c r="UE214" s="26"/>
      <c r="UF214" s="26"/>
      <c r="UG214" s="26"/>
      <c r="UH214" s="26"/>
      <c r="UI214" s="26"/>
      <c r="UJ214" s="26"/>
      <c r="UK214" s="26"/>
      <c r="UL214" s="26"/>
      <c r="UM214" s="26"/>
      <c r="UN214" s="26"/>
      <c r="UO214" s="26"/>
      <c r="UP214" s="26"/>
      <c r="UQ214" s="26"/>
      <c r="UR214" s="26"/>
      <c r="US214" s="26"/>
      <c r="UT214" s="26"/>
      <c r="UU214" s="26"/>
      <c r="UV214" s="26"/>
      <c r="UW214" s="26"/>
      <c r="UX214" s="26"/>
      <c r="UY214" s="26"/>
      <c r="UZ214" s="26"/>
      <c r="VA214" s="26"/>
      <c r="VB214" s="26"/>
      <c r="VC214" s="26"/>
      <c r="VD214" s="26"/>
      <c r="VE214" s="26"/>
      <c r="VF214" s="26"/>
      <c r="VG214" s="26"/>
      <c r="VH214" s="26"/>
      <c r="VI214" s="26"/>
      <c r="VJ214" s="26"/>
      <c r="VK214" s="26"/>
      <c r="VL214" s="26"/>
      <c r="VM214" s="26"/>
      <c r="VN214" s="26"/>
      <c r="VO214" s="26"/>
      <c r="VP214" s="26"/>
      <c r="VQ214" s="26"/>
      <c r="VR214" s="26"/>
      <c r="VS214" s="26"/>
      <c r="VT214" s="26"/>
      <c r="VU214" s="26"/>
      <c r="VV214" s="26"/>
      <c r="VW214" s="26"/>
      <c r="VX214" s="26"/>
      <c r="VY214" s="26"/>
      <c r="VZ214" s="26"/>
      <c r="WA214" s="26"/>
      <c r="WB214" s="26"/>
      <c r="WC214" s="26"/>
      <c r="WD214" s="26"/>
      <c r="WE214" s="26"/>
      <c r="WF214" s="26"/>
      <c r="WG214" s="26"/>
      <c r="WH214" s="26"/>
      <c r="WI214" s="26"/>
      <c r="WJ214" s="26"/>
      <c r="WK214" s="26"/>
      <c r="WL214" s="26"/>
      <c r="WM214" s="26"/>
      <c r="WN214" s="26"/>
      <c r="WO214" s="26"/>
      <c r="WP214" s="26"/>
      <c r="WQ214" s="26"/>
      <c r="WR214" s="26"/>
      <c r="WS214" s="26"/>
      <c r="WT214" s="26"/>
      <c r="WU214" s="26"/>
      <c r="WV214" s="26"/>
      <c r="WW214" s="26"/>
      <c r="WX214" s="26"/>
      <c r="WY214" s="26"/>
      <c r="WZ214" s="26"/>
      <c r="XA214" s="26"/>
      <c r="XB214" s="26"/>
      <c r="XC214" s="26"/>
      <c r="XD214" s="26"/>
      <c r="XE214" s="26"/>
      <c r="XF214" s="26"/>
      <c r="XG214" s="26"/>
      <c r="XH214" s="26"/>
      <c r="XI214" s="26"/>
      <c r="XJ214" s="26"/>
      <c r="XK214" s="26"/>
      <c r="XL214" s="26"/>
      <c r="XM214" s="26"/>
      <c r="XN214" s="26"/>
      <c r="XO214" s="26"/>
      <c r="XP214" s="26"/>
      <c r="XQ214" s="26"/>
      <c r="XR214" s="26"/>
      <c r="XS214" s="26"/>
      <c r="XT214" s="26"/>
      <c r="XU214" s="26"/>
      <c r="XV214" s="26"/>
      <c r="XW214" s="26"/>
      <c r="XX214" s="26"/>
      <c r="XY214" s="26"/>
      <c r="XZ214" s="26"/>
      <c r="YA214" s="26"/>
      <c r="YB214" s="26"/>
      <c r="YC214" s="26"/>
      <c r="YD214" s="26"/>
      <c r="YE214" s="26"/>
      <c r="YF214" s="26"/>
      <c r="YG214" s="26"/>
      <c r="YH214" s="26"/>
      <c r="YI214" s="26"/>
      <c r="YJ214" s="26"/>
      <c r="YK214" s="26"/>
      <c r="YL214" s="26"/>
      <c r="YM214" s="26"/>
      <c r="YN214" s="26"/>
      <c r="YO214" s="26"/>
      <c r="YP214" s="26"/>
      <c r="YQ214" s="26"/>
      <c r="YR214" s="26"/>
      <c r="YS214" s="26"/>
      <c r="YT214" s="26"/>
      <c r="YU214" s="26"/>
      <c r="YV214" s="26"/>
      <c r="YW214" s="26"/>
      <c r="YX214" s="26"/>
      <c r="YY214" s="26"/>
      <c r="YZ214" s="26"/>
      <c r="ZA214" s="26"/>
      <c r="ZB214" s="26"/>
      <c r="ZC214" s="26"/>
      <c r="ZD214" s="26"/>
      <c r="ZE214" s="26"/>
      <c r="ZF214" s="26"/>
      <c r="ZG214" s="26"/>
      <c r="ZH214" s="26"/>
      <c r="ZI214" s="26"/>
      <c r="ZJ214" s="26"/>
      <c r="ZK214" s="26"/>
      <c r="ZL214" s="26"/>
      <c r="ZM214" s="26"/>
      <c r="ZN214" s="26"/>
      <c r="ZO214" s="26"/>
      <c r="ZP214" s="26"/>
      <c r="ZQ214" s="26"/>
      <c r="ZR214" s="26"/>
      <c r="ZS214" s="26"/>
      <c r="ZT214" s="26"/>
      <c r="ZU214" s="26"/>
      <c r="ZV214" s="26"/>
      <c r="ZW214" s="26"/>
      <c r="ZX214" s="26"/>
      <c r="ZY214" s="26"/>
      <c r="ZZ214" s="26"/>
      <c r="AAA214" s="26"/>
      <c r="AAB214" s="26"/>
      <c r="AAC214" s="26"/>
      <c r="AAD214" s="26"/>
      <c r="AAE214" s="26"/>
      <c r="AAF214" s="26"/>
      <c r="AAG214" s="26"/>
      <c r="AAH214" s="26"/>
      <c r="AAI214" s="26"/>
      <c r="AAJ214" s="26"/>
      <c r="AAK214" s="26"/>
      <c r="AAL214" s="26"/>
      <c r="AAM214" s="26"/>
      <c r="AAN214" s="26"/>
      <c r="AAO214" s="26"/>
      <c r="AAP214" s="26"/>
      <c r="AAQ214" s="26"/>
      <c r="AAR214" s="26"/>
      <c r="AAS214" s="26"/>
      <c r="AAT214" s="26"/>
      <c r="AAU214" s="26"/>
      <c r="AAV214" s="26"/>
      <c r="AAW214" s="26"/>
      <c r="AAX214" s="26"/>
      <c r="AAY214" s="26"/>
      <c r="AAZ214" s="26"/>
      <c r="ABA214" s="26"/>
      <c r="ABB214" s="26"/>
      <c r="ABC214" s="26"/>
      <c r="ABD214" s="26"/>
      <c r="ABE214" s="26"/>
      <c r="ABF214" s="26"/>
      <c r="ABG214" s="26"/>
      <c r="ABH214" s="26"/>
      <c r="ABI214" s="26"/>
      <c r="ABJ214" s="26"/>
      <c r="ABK214" s="26"/>
      <c r="ABL214" s="26"/>
      <c r="ABM214" s="26"/>
      <c r="ABN214" s="26"/>
      <c r="ABO214" s="26"/>
      <c r="ABP214" s="26"/>
      <c r="ABQ214" s="26"/>
      <c r="ABR214" s="26"/>
      <c r="ABS214" s="26"/>
      <c r="ABT214" s="26"/>
      <c r="ABU214" s="26"/>
      <c r="ABV214" s="26"/>
      <c r="ABW214" s="26"/>
      <c r="ABX214" s="26"/>
      <c r="ABY214" s="26"/>
      <c r="ABZ214" s="26"/>
      <c r="ACA214" s="26"/>
      <c r="ACB214" s="26"/>
      <c r="ACC214" s="26"/>
      <c r="ACD214" s="26"/>
      <c r="ACE214" s="26"/>
      <c r="ACF214" s="26"/>
      <c r="ACG214" s="26"/>
      <c r="ACH214" s="26"/>
      <c r="ACI214" s="26"/>
      <c r="ACJ214" s="26"/>
      <c r="ACK214" s="26"/>
      <c r="ACL214" s="26"/>
      <c r="ACM214" s="26"/>
      <c r="ACN214" s="26"/>
      <c r="ACO214" s="26"/>
      <c r="ACP214" s="26"/>
      <c r="ACQ214" s="26"/>
      <c r="ACR214" s="26"/>
      <c r="ACS214" s="26"/>
      <c r="ACT214" s="26"/>
      <c r="ACU214" s="26"/>
      <c r="ACV214" s="26"/>
      <c r="ACW214" s="26"/>
      <c r="ACX214" s="26"/>
      <c r="ACY214" s="26"/>
      <c r="ACZ214" s="26"/>
      <c r="ADA214" s="26"/>
      <c r="ADB214" s="26"/>
      <c r="ADC214" s="26"/>
      <c r="ADD214" s="26"/>
      <c r="ADE214" s="26"/>
      <c r="ADF214" s="26"/>
      <c r="ADG214" s="26"/>
      <c r="ADH214" s="26"/>
      <c r="ADI214" s="26"/>
      <c r="ADJ214" s="26"/>
      <c r="ADK214" s="26"/>
      <c r="ADL214" s="26"/>
      <c r="ADM214" s="26"/>
      <c r="ADN214" s="26"/>
      <c r="ADO214" s="26"/>
      <c r="ADP214" s="26"/>
      <c r="ADQ214" s="26"/>
      <c r="ADR214" s="26"/>
      <c r="ADS214" s="26"/>
      <c r="ADT214" s="26"/>
      <c r="ADU214" s="26"/>
      <c r="ADV214" s="26"/>
      <c r="ADW214" s="26"/>
      <c r="ADX214" s="26"/>
      <c r="ADY214" s="26"/>
      <c r="ADZ214" s="26"/>
      <c r="AEA214" s="26"/>
      <c r="AEB214" s="26"/>
      <c r="AEC214" s="26"/>
      <c r="AED214" s="26"/>
      <c r="AEE214" s="26"/>
      <c r="AEF214" s="26"/>
      <c r="AEG214" s="26"/>
      <c r="AEH214" s="26"/>
      <c r="AEI214" s="26"/>
      <c r="AEJ214" s="26"/>
      <c r="AEK214" s="26"/>
      <c r="AEL214" s="26"/>
      <c r="AEM214" s="26"/>
      <c r="AEN214" s="26"/>
      <c r="AEO214" s="26"/>
      <c r="AEP214" s="26"/>
      <c r="AEQ214" s="26"/>
      <c r="AER214" s="26"/>
      <c r="AES214" s="26"/>
      <c r="AET214" s="26"/>
      <c r="AEU214" s="26"/>
      <c r="AEV214" s="26"/>
      <c r="AEW214" s="26"/>
      <c r="AEX214" s="26"/>
      <c r="AEY214" s="26"/>
      <c r="AEZ214" s="26"/>
      <c r="AFA214" s="26"/>
      <c r="AFB214" s="26"/>
      <c r="AFC214" s="26"/>
      <c r="AFD214" s="26"/>
      <c r="AFE214" s="26"/>
      <c r="AFF214" s="26"/>
      <c r="AFG214" s="26"/>
      <c r="AFH214" s="26"/>
      <c r="AFI214" s="26"/>
      <c r="AFJ214" s="26"/>
      <c r="AFK214" s="26"/>
      <c r="AFL214" s="26"/>
      <c r="AFM214" s="26"/>
      <c r="AFN214" s="26"/>
      <c r="AFO214" s="26"/>
      <c r="AFP214" s="26"/>
      <c r="AFQ214" s="26"/>
      <c r="AFR214" s="26"/>
      <c r="AFS214" s="26"/>
      <c r="AFT214" s="26"/>
      <c r="AFU214" s="26"/>
      <c r="AFV214" s="26"/>
      <c r="AFW214" s="26"/>
      <c r="AFX214" s="26"/>
      <c r="AFY214" s="26"/>
      <c r="AFZ214" s="26"/>
      <c r="AGA214" s="26"/>
      <c r="AGB214" s="26"/>
      <c r="AGC214" s="26"/>
      <c r="AGD214" s="26"/>
      <c r="AGE214" s="26"/>
      <c r="AGF214" s="26"/>
      <c r="AGG214" s="26"/>
      <c r="AGH214" s="26"/>
      <c r="AGI214" s="26"/>
      <c r="AGJ214" s="26"/>
      <c r="AGK214" s="26"/>
      <c r="AGL214" s="26"/>
      <c r="AGM214" s="26"/>
      <c r="AGN214" s="26"/>
      <c r="AGO214" s="26"/>
      <c r="AGP214" s="26"/>
      <c r="AGQ214" s="26"/>
      <c r="AGR214" s="26"/>
      <c r="AGS214" s="26"/>
      <c r="AGT214" s="26"/>
      <c r="AGU214" s="26"/>
      <c r="AGV214" s="26"/>
      <c r="AGW214" s="26"/>
      <c r="AGX214" s="26"/>
      <c r="AGY214" s="26"/>
      <c r="AGZ214" s="26"/>
      <c r="AHA214" s="26"/>
      <c r="AHB214" s="26"/>
      <c r="AHC214" s="26"/>
      <c r="AHD214" s="26"/>
      <c r="AHE214" s="26"/>
      <c r="AHF214" s="26"/>
      <c r="AHG214" s="26"/>
      <c r="AHH214" s="26"/>
      <c r="AHI214" s="26"/>
      <c r="AHJ214" s="26"/>
      <c r="AHK214" s="26"/>
      <c r="AHL214" s="26"/>
      <c r="AHM214" s="26"/>
      <c r="AHN214" s="26"/>
      <c r="AHO214" s="26"/>
      <c r="AHP214" s="26"/>
      <c r="AHQ214" s="26"/>
      <c r="AHR214" s="26"/>
      <c r="AHS214" s="26"/>
      <c r="AHT214" s="26"/>
      <c r="AHU214" s="26"/>
      <c r="AHV214" s="26"/>
      <c r="AHW214" s="26"/>
      <c r="AHX214" s="26"/>
      <c r="AHY214" s="26"/>
      <c r="AHZ214" s="26"/>
      <c r="AIA214" s="26"/>
      <c r="AIB214" s="26"/>
      <c r="AIC214" s="26"/>
      <c r="AID214" s="26"/>
      <c r="AIE214" s="26"/>
      <c r="AIF214" s="26"/>
      <c r="AIG214" s="26"/>
      <c r="AIH214" s="26"/>
      <c r="AII214" s="26"/>
      <c r="AIJ214" s="26"/>
      <c r="AIK214" s="26"/>
      <c r="AIL214" s="26"/>
      <c r="AIM214" s="26"/>
      <c r="AIN214" s="26"/>
      <c r="AIO214" s="26"/>
      <c r="AIP214" s="26"/>
      <c r="AIQ214" s="26"/>
      <c r="AIR214" s="26"/>
      <c r="AIS214" s="26"/>
      <c r="AIT214" s="26"/>
      <c r="AIU214" s="26"/>
      <c r="AIV214" s="26"/>
      <c r="AIW214" s="26"/>
      <c r="AIX214" s="26"/>
      <c r="AIY214" s="26"/>
      <c r="AIZ214" s="26"/>
      <c r="AJA214" s="26"/>
      <c r="AJB214" s="26"/>
      <c r="AJC214" s="26"/>
      <c r="AJD214" s="26"/>
      <c r="AJE214" s="26"/>
      <c r="AJF214" s="26"/>
      <c r="AJG214" s="26"/>
      <c r="AJH214" s="26"/>
      <c r="AJI214" s="26"/>
      <c r="AJJ214" s="26"/>
      <c r="AJK214" s="26"/>
      <c r="AJL214" s="26"/>
      <c r="AJM214" s="26"/>
      <c r="AJN214" s="26"/>
      <c r="AJO214" s="26"/>
      <c r="AJP214" s="26"/>
      <c r="AJQ214" s="26"/>
      <c r="AJR214" s="26"/>
      <c r="AJS214" s="26"/>
      <c r="AJT214" s="26"/>
      <c r="AJU214" s="26"/>
      <c r="AJV214" s="26"/>
      <c r="AJW214" s="26"/>
      <c r="AJX214" s="26"/>
      <c r="AJY214" s="26"/>
      <c r="AJZ214" s="26"/>
      <c r="AKA214" s="26"/>
      <c r="AKB214" s="26"/>
      <c r="AKC214" s="26"/>
      <c r="AKD214" s="26"/>
      <c r="AKE214" s="26"/>
      <c r="AKF214" s="26"/>
      <c r="AKG214" s="26"/>
      <c r="AKH214" s="26"/>
      <c r="AKI214" s="26"/>
      <c r="AKJ214" s="26"/>
      <c r="AKK214" s="26"/>
      <c r="AKL214" s="26"/>
      <c r="AKM214" s="26"/>
      <c r="AKN214" s="26"/>
      <c r="AKO214" s="26"/>
      <c r="AKP214" s="26"/>
      <c r="AKQ214" s="26"/>
      <c r="AKR214" s="26"/>
      <c r="AKS214" s="26"/>
      <c r="AKT214" s="26"/>
      <c r="AKU214" s="26"/>
      <c r="AKV214" s="26"/>
      <c r="AKW214" s="26"/>
      <c r="AKX214" s="26"/>
      <c r="AKY214" s="26"/>
      <c r="AKZ214" s="26"/>
      <c r="ALA214" s="26"/>
      <c r="ALB214" s="26"/>
      <c r="ALC214" s="26"/>
      <c r="ALD214" s="26"/>
      <c r="ALE214" s="26"/>
      <c r="ALF214" s="26"/>
      <c r="ALG214" s="26"/>
      <c r="ALH214" s="26"/>
      <c r="ALI214" s="26"/>
      <c r="ALJ214" s="26"/>
      <c r="ALK214" s="26"/>
      <c r="ALL214" s="26"/>
      <c r="ALM214" s="26"/>
      <c r="ALN214" s="26"/>
      <c r="ALO214" s="26"/>
      <c r="ALP214" s="26"/>
      <c r="ALQ214" s="26"/>
      <c r="ALR214" s="26"/>
      <c r="ALS214" s="26"/>
      <c r="ALT214" s="26"/>
      <c r="ALU214" s="26"/>
      <c r="ALV214" s="26"/>
      <c r="ALW214" s="26"/>
      <c r="ALX214" s="26"/>
      <c r="ALY214" s="26"/>
      <c r="ALZ214" s="26"/>
      <c r="AMA214" s="26"/>
      <c r="AMB214" s="26"/>
      <c r="AMC214" s="26"/>
      <c r="AMD214" s="26"/>
      <c r="AME214" s="26"/>
      <c r="AMF214" s="26"/>
      <c r="AMG214" s="26"/>
      <c r="AMH214" s="26"/>
      <c r="AMI214" s="26"/>
      <c r="AMJ214" s="26"/>
    </row>
    <row r="215" spans="1:1024" hidden="1">
      <c r="A215" s="27">
        <v>2130010</v>
      </c>
      <c r="B215" s="83" t="s">
        <v>272</v>
      </c>
      <c r="C215" s="27">
        <v>60</v>
      </c>
      <c r="D215" s="41">
        <v>1</v>
      </c>
      <c r="E215" s="44">
        <v>2</v>
      </c>
      <c r="F215" s="43" t="s">
        <v>50</v>
      </c>
      <c r="G215" s="84" t="s">
        <v>52</v>
      </c>
    </row>
    <row r="216" spans="1:1024" hidden="1">
      <c r="A216" s="27">
        <v>3130001</v>
      </c>
      <c r="B216" s="83" t="s">
        <v>120</v>
      </c>
      <c r="C216" s="27">
        <v>400</v>
      </c>
      <c r="D216" s="41">
        <v>2</v>
      </c>
      <c r="E216" s="44">
        <v>1</v>
      </c>
      <c r="F216" s="43" t="s">
        <v>47</v>
      </c>
      <c r="G216" s="10" t="s">
        <v>98</v>
      </c>
    </row>
    <row r="217" spans="1:1024" hidden="1">
      <c r="A217" s="27">
        <v>3130002</v>
      </c>
      <c r="B217" s="83" t="s">
        <v>117</v>
      </c>
      <c r="C217" s="27">
        <v>350</v>
      </c>
      <c r="D217" s="41">
        <v>2</v>
      </c>
      <c r="E217" s="44">
        <v>1</v>
      </c>
      <c r="F217" s="43" t="s">
        <v>47</v>
      </c>
      <c r="G217" s="10" t="s">
        <v>98</v>
      </c>
    </row>
    <row r="218" spans="1:1024" hidden="1">
      <c r="A218" s="27">
        <v>3130003</v>
      </c>
      <c r="B218" s="83" t="s">
        <v>127</v>
      </c>
      <c r="C218" s="27">
        <v>360</v>
      </c>
      <c r="D218" s="41">
        <v>2</v>
      </c>
      <c r="E218" s="44">
        <v>1</v>
      </c>
      <c r="F218" s="43" t="s">
        <v>47</v>
      </c>
      <c r="G218" s="10" t="s">
        <v>128</v>
      </c>
    </row>
    <row r="219" spans="1:1024" hidden="1">
      <c r="A219" s="27">
        <v>3130004</v>
      </c>
      <c r="B219" s="83" t="s">
        <v>118</v>
      </c>
      <c r="C219" s="27">
        <v>50</v>
      </c>
      <c r="D219" s="41">
        <v>1</v>
      </c>
      <c r="E219" s="44">
        <v>1</v>
      </c>
      <c r="F219" s="43" t="s">
        <v>47</v>
      </c>
      <c r="G219" s="84" t="s">
        <v>79</v>
      </c>
    </row>
    <row r="220" spans="1:1024" hidden="1">
      <c r="A220" s="27">
        <v>3130005</v>
      </c>
      <c r="B220" s="83" t="s">
        <v>119</v>
      </c>
      <c r="C220" s="27">
        <v>120</v>
      </c>
      <c r="D220" s="41">
        <v>1</v>
      </c>
      <c r="E220" s="44">
        <v>1</v>
      </c>
      <c r="F220" s="43" t="s">
        <v>47</v>
      </c>
      <c r="G220" s="84" t="s">
        <v>66</v>
      </c>
    </row>
    <row r="221" spans="1:1024" hidden="1">
      <c r="A221" s="27">
        <v>3130006</v>
      </c>
      <c r="B221" s="83" t="s">
        <v>124</v>
      </c>
      <c r="C221" s="27">
        <v>400</v>
      </c>
      <c r="D221" s="41">
        <v>2</v>
      </c>
      <c r="E221" s="44">
        <v>1</v>
      </c>
      <c r="F221" s="43" t="s">
        <v>47</v>
      </c>
      <c r="G221" s="84" t="s">
        <v>293</v>
      </c>
    </row>
    <row r="222" spans="1:1024" hidden="1">
      <c r="A222" s="27">
        <v>3130007</v>
      </c>
      <c r="B222" s="83" t="s">
        <v>126</v>
      </c>
      <c r="C222" s="27">
        <v>200</v>
      </c>
      <c r="D222" s="41">
        <v>1</v>
      </c>
      <c r="E222" s="44">
        <v>1</v>
      </c>
      <c r="F222" s="43" t="s">
        <v>47</v>
      </c>
      <c r="G222" s="84" t="s">
        <v>373</v>
      </c>
    </row>
    <row r="223" spans="1:1024" hidden="1">
      <c r="A223" s="27">
        <v>3130008</v>
      </c>
      <c r="B223" s="83" t="s">
        <v>131</v>
      </c>
      <c r="C223" s="27">
        <v>200</v>
      </c>
      <c r="D223" s="41">
        <v>1</v>
      </c>
      <c r="E223" s="44">
        <v>1</v>
      </c>
      <c r="F223" s="43" t="s">
        <v>47</v>
      </c>
      <c r="G223" s="84" t="s">
        <v>295</v>
      </c>
    </row>
    <row r="224" spans="1:1024" hidden="1">
      <c r="A224" s="27">
        <v>3130009</v>
      </c>
      <c r="B224" s="83" t="s">
        <v>132</v>
      </c>
      <c r="C224" s="27">
        <v>80</v>
      </c>
      <c r="D224" s="41">
        <v>1</v>
      </c>
      <c r="E224" s="44">
        <v>1</v>
      </c>
      <c r="F224" s="43" t="s">
        <v>47</v>
      </c>
      <c r="G224" s="10" t="s">
        <v>48</v>
      </c>
    </row>
    <row r="225" spans="1:1024" hidden="1">
      <c r="A225" s="27">
        <v>3130012</v>
      </c>
      <c r="B225" s="83" t="s">
        <v>129</v>
      </c>
      <c r="C225" s="27">
        <v>450</v>
      </c>
      <c r="D225" s="41">
        <v>2</v>
      </c>
      <c r="E225" s="44">
        <v>1</v>
      </c>
      <c r="F225" s="43" t="s">
        <v>47</v>
      </c>
      <c r="G225" s="10" t="s">
        <v>130</v>
      </c>
    </row>
    <row r="226" spans="1:1024" hidden="1">
      <c r="A226" s="27">
        <v>3130013</v>
      </c>
      <c r="B226" s="83" t="s">
        <v>318</v>
      </c>
      <c r="C226" s="27">
        <v>100</v>
      </c>
      <c r="D226" s="41">
        <v>1</v>
      </c>
      <c r="E226" s="44">
        <v>1</v>
      </c>
      <c r="F226" s="43" t="s">
        <v>47</v>
      </c>
      <c r="G226" s="10" t="s">
        <v>75</v>
      </c>
    </row>
    <row r="227" spans="1:1024" hidden="1">
      <c r="A227" s="27">
        <v>3130015</v>
      </c>
      <c r="B227" s="83" t="s">
        <v>133</v>
      </c>
      <c r="C227" s="27">
        <v>20</v>
      </c>
      <c r="D227" s="41">
        <v>2</v>
      </c>
      <c r="E227" s="44">
        <v>1</v>
      </c>
      <c r="F227" s="43" t="s">
        <v>47</v>
      </c>
      <c r="G227" s="10" t="s">
        <v>125</v>
      </c>
    </row>
    <row r="228" spans="1:1024" hidden="1">
      <c r="A228" s="27">
        <v>3130018</v>
      </c>
      <c r="B228" s="83" t="s">
        <v>319</v>
      </c>
      <c r="C228" s="27">
        <v>80</v>
      </c>
      <c r="D228" s="41">
        <v>2</v>
      </c>
      <c r="E228" s="44">
        <v>1</v>
      </c>
      <c r="F228" s="43" t="s">
        <v>47</v>
      </c>
      <c r="G228" s="10" t="s">
        <v>87</v>
      </c>
    </row>
    <row r="229" spans="1:1024" s="26" customFormat="1" hidden="1">
      <c r="A229" s="27">
        <v>3130020</v>
      </c>
      <c r="B229" s="83" t="s">
        <v>122</v>
      </c>
      <c r="C229" s="27">
        <v>400</v>
      </c>
      <c r="D229" s="41">
        <v>2</v>
      </c>
      <c r="E229" s="44">
        <v>1</v>
      </c>
      <c r="F229" s="43" t="s">
        <v>47</v>
      </c>
      <c r="G229" s="10" t="s">
        <v>123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  <c r="PO229" s="1"/>
      <c r="PP229" s="1"/>
      <c r="PQ229" s="1"/>
      <c r="PR229" s="1"/>
      <c r="PS229" s="1"/>
      <c r="PT229" s="1"/>
      <c r="PU229" s="1"/>
      <c r="PV229" s="1"/>
      <c r="PW229" s="1"/>
      <c r="PX229" s="1"/>
      <c r="PY229" s="1"/>
      <c r="PZ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  <c r="RF229" s="1"/>
      <c r="RG229" s="1"/>
      <c r="RH229" s="1"/>
      <c r="RI229" s="1"/>
      <c r="RJ229" s="1"/>
      <c r="RK229" s="1"/>
      <c r="RL229" s="1"/>
      <c r="RM229" s="1"/>
      <c r="RN229" s="1"/>
      <c r="RO229" s="1"/>
      <c r="RP229" s="1"/>
      <c r="RQ229" s="1"/>
      <c r="RR229" s="1"/>
      <c r="RS229" s="1"/>
      <c r="RT229" s="1"/>
      <c r="RU229" s="1"/>
      <c r="RV229" s="1"/>
      <c r="RW229" s="1"/>
      <c r="RX229" s="1"/>
      <c r="RY229" s="1"/>
      <c r="RZ229" s="1"/>
      <c r="SA229" s="1"/>
      <c r="SB229" s="1"/>
      <c r="SC229" s="1"/>
      <c r="SD229" s="1"/>
      <c r="SE229" s="1"/>
      <c r="SF229" s="1"/>
      <c r="SG229" s="1"/>
      <c r="SH229" s="1"/>
      <c r="SI229" s="1"/>
      <c r="SJ229" s="1"/>
      <c r="SK229" s="1"/>
      <c r="SL229" s="1"/>
      <c r="SM229" s="1"/>
      <c r="SN229" s="1"/>
      <c r="SO229" s="1"/>
      <c r="SP229" s="1"/>
      <c r="SQ229" s="1"/>
      <c r="SR229" s="1"/>
      <c r="SS229" s="1"/>
      <c r="ST229" s="1"/>
      <c r="SU229" s="1"/>
      <c r="SV229" s="1"/>
      <c r="SW229" s="1"/>
      <c r="SX229" s="1"/>
      <c r="SY229" s="1"/>
      <c r="SZ229" s="1"/>
      <c r="TA229" s="1"/>
      <c r="TB229" s="1"/>
      <c r="TC229" s="1"/>
      <c r="TD229" s="1"/>
      <c r="TE229" s="1"/>
      <c r="TF229" s="1"/>
      <c r="TG229" s="1"/>
      <c r="TH229" s="1"/>
      <c r="TI229" s="1"/>
      <c r="TJ229" s="1"/>
      <c r="TK229" s="1"/>
      <c r="TL229" s="1"/>
      <c r="TM229" s="1"/>
      <c r="TN229" s="1"/>
      <c r="TO229" s="1"/>
      <c r="TP229" s="1"/>
      <c r="TQ229" s="1"/>
      <c r="TR229" s="1"/>
      <c r="TS229" s="1"/>
      <c r="TT229" s="1"/>
      <c r="TU229" s="1"/>
      <c r="TV229" s="1"/>
      <c r="TW229" s="1"/>
      <c r="TX229" s="1"/>
      <c r="TY229" s="1"/>
      <c r="TZ229" s="1"/>
      <c r="UA229" s="1"/>
      <c r="UB229" s="1"/>
      <c r="UC229" s="1"/>
      <c r="UD229" s="1"/>
      <c r="UE229" s="1"/>
      <c r="UF229" s="1"/>
      <c r="UG229" s="1"/>
      <c r="UH229" s="1"/>
      <c r="UI229" s="1"/>
      <c r="UJ229" s="1"/>
      <c r="UK229" s="1"/>
      <c r="UL229" s="1"/>
      <c r="UM229" s="1"/>
      <c r="UN229" s="1"/>
      <c r="UO229" s="1"/>
      <c r="UP229" s="1"/>
      <c r="UQ229" s="1"/>
      <c r="UR229" s="1"/>
      <c r="US229" s="1"/>
      <c r="UT229" s="1"/>
      <c r="UU229" s="1"/>
      <c r="UV229" s="1"/>
      <c r="UW229" s="1"/>
      <c r="UX229" s="1"/>
      <c r="UY229" s="1"/>
      <c r="UZ229" s="1"/>
      <c r="VA229" s="1"/>
      <c r="VB229" s="1"/>
      <c r="VC229" s="1"/>
      <c r="VD229" s="1"/>
      <c r="VE229" s="1"/>
      <c r="VF229" s="1"/>
      <c r="VG229" s="1"/>
      <c r="VH229" s="1"/>
      <c r="VI229" s="1"/>
      <c r="VJ229" s="1"/>
      <c r="VK229" s="1"/>
      <c r="VL229" s="1"/>
      <c r="VM229" s="1"/>
      <c r="VN229" s="1"/>
      <c r="VO229" s="1"/>
      <c r="VP229" s="1"/>
      <c r="VQ229" s="1"/>
      <c r="VR229" s="1"/>
      <c r="VS229" s="1"/>
      <c r="VT229" s="1"/>
      <c r="VU229" s="1"/>
      <c r="VV229" s="1"/>
      <c r="VW229" s="1"/>
      <c r="VX229" s="1"/>
      <c r="VY229" s="1"/>
      <c r="VZ229" s="1"/>
      <c r="WA229" s="1"/>
      <c r="WB229" s="1"/>
      <c r="WC229" s="1"/>
      <c r="WD229" s="1"/>
      <c r="WE229" s="1"/>
      <c r="WF229" s="1"/>
      <c r="WG229" s="1"/>
      <c r="WH229" s="1"/>
      <c r="WI229" s="1"/>
      <c r="WJ229" s="1"/>
      <c r="WK229" s="1"/>
      <c r="WL229" s="1"/>
      <c r="WM229" s="1"/>
      <c r="WN229" s="1"/>
      <c r="WO229" s="1"/>
      <c r="WP229" s="1"/>
      <c r="WQ229" s="1"/>
      <c r="WR229" s="1"/>
      <c r="WS229" s="1"/>
      <c r="WT229" s="1"/>
      <c r="WU229" s="1"/>
      <c r="WV229" s="1"/>
      <c r="WW229" s="1"/>
      <c r="WX229" s="1"/>
      <c r="WY229" s="1"/>
      <c r="WZ229" s="1"/>
      <c r="XA229" s="1"/>
      <c r="XB229" s="1"/>
      <c r="XC229" s="1"/>
      <c r="XD229" s="1"/>
      <c r="XE229" s="1"/>
      <c r="XF229" s="1"/>
      <c r="XG229" s="1"/>
      <c r="XH229" s="1"/>
      <c r="XI229" s="1"/>
      <c r="XJ229" s="1"/>
      <c r="XK229" s="1"/>
      <c r="XL229" s="1"/>
      <c r="XM229" s="1"/>
      <c r="XN229" s="1"/>
      <c r="XO229" s="1"/>
      <c r="XP229" s="1"/>
      <c r="XQ229" s="1"/>
      <c r="XR229" s="1"/>
      <c r="XS229" s="1"/>
      <c r="XT229" s="1"/>
      <c r="XU229" s="1"/>
      <c r="XV229" s="1"/>
      <c r="XW229" s="1"/>
      <c r="XX229" s="1"/>
      <c r="XY229" s="1"/>
      <c r="XZ229" s="1"/>
      <c r="YA229" s="1"/>
      <c r="YB229" s="1"/>
      <c r="YC229" s="1"/>
      <c r="YD229" s="1"/>
      <c r="YE229" s="1"/>
      <c r="YF229" s="1"/>
      <c r="YG229" s="1"/>
      <c r="YH229" s="1"/>
      <c r="YI229" s="1"/>
      <c r="YJ229" s="1"/>
      <c r="YK229" s="1"/>
      <c r="YL229" s="1"/>
      <c r="YM229" s="1"/>
      <c r="YN229" s="1"/>
      <c r="YO229" s="1"/>
      <c r="YP229" s="1"/>
      <c r="YQ229" s="1"/>
      <c r="YR229" s="1"/>
      <c r="YS229" s="1"/>
      <c r="YT229" s="1"/>
      <c r="YU229" s="1"/>
      <c r="YV229" s="1"/>
      <c r="YW229" s="1"/>
      <c r="YX229" s="1"/>
      <c r="YY229" s="1"/>
      <c r="YZ229" s="1"/>
      <c r="ZA229" s="1"/>
      <c r="ZB229" s="1"/>
      <c r="ZC229" s="1"/>
      <c r="ZD229" s="1"/>
      <c r="ZE229" s="1"/>
      <c r="ZF229" s="1"/>
      <c r="ZG229" s="1"/>
      <c r="ZH229" s="1"/>
      <c r="ZI229" s="1"/>
      <c r="ZJ229" s="1"/>
      <c r="ZK229" s="1"/>
      <c r="ZL229" s="1"/>
      <c r="ZM229" s="1"/>
      <c r="ZN229" s="1"/>
      <c r="ZO229" s="1"/>
      <c r="ZP229" s="1"/>
      <c r="ZQ229" s="1"/>
      <c r="ZR229" s="1"/>
      <c r="ZS229" s="1"/>
      <c r="ZT229" s="1"/>
      <c r="ZU229" s="1"/>
      <c r="ZV229" s="1"/>
      <c r="ZW229" s="1"/>
      <c r="ZX229" s="1"/>
      <c r="ZY229" s="1"/>
      <c r="ZZ229" s="1"/>
      <c r="AAA229" s="1"/>
      <c r="AAB229" s="1"/>
      <c r="AAC229" s="1"/>
      <c r="AAD229" s="1"/>
      <c r="AAE229" s="1"/>
      <c r="AAF229" s="1"/>
      <c r="AAG229" s="1"/>
      <c r="AAH229" s="1"/>
      <c r="AAI229" s="1"/>
      <c r="AAJ229" s="1"/>
      <c r="AAK229" s="1"/>
      <c r="AAL229" s="1"/>
      <c r="AAM229" s="1"/>
      <c r="AAN229" s="1"/>
      <c r="AAO229" s="1"/>
      <c r="AAP229" s="1"/>
      <c r="AAQ229" s="1"/>
      <c r="AAR229" s="1"/>
      <c r="AAS229" s="1"/>
      <c r="AAT229" s="1"/>
      <c r="AAU229" s="1"/>
      <c r="AAV229" s="1"/>
      <c r="AAW229" s="1"/>
      <c r="AAX229" s="1"/>
      <c r="AAY229" s="1"/>
      <c r="AAZ229" s="1"/>
      <c r="ABA229" s="1"/>
      <c r="ABB229" s="1"/>
      <c r="ABC229" s="1"/>
      <c r="ABD229" s="1"/>
      <c r="ABE229" s="1"/>
      <c r="ABF229" s="1"/>
      <c r="ABG229" s="1"/>
      <c r="ABH229" s="1"/>
      <c r="ABI229" s="1"/>
      <c r="ABJ229" s="1"/>
      <c r="ABK229" s="1"/>
      <c r="ABL229" s="1"/>
      <c r="ABM229" s="1"/>
      <c r="ABN229" s="1"/>
      <c r="ABO229" s="1"/>
      <c r="ABP229" s="1"/>
      <c r="ABQ229" s="1"/>
      <c r="ABR229" s="1"/>
      <c r="ABS229" s="1"/>
      <c r="ABT229" s="1"/>
      <c r="ABU229" s="1"/>
      <c r="ABV229" s="1"/>
      <c r="ABW229" s="1"/>
      <c r="ABX229" s="1"/>
      <c r="ABY229" s="1"/>
      <c r="ABZ229" s="1"/>
      <c r="ACA229" s="1"/>
      <c r="ACB229" s="1"/>
      <c r="ACC229" s="1"/>
      <c r="ACD229" s="1"/>
      <c r="ACE229" s="1"/>
      <c r="ACF229" s="1"/>
      <c r="ACG229" s="1"/>
      <c r="ACH229" s="1"/>
      <c r="ACI229" s="1"/>
      <c r="ACJ229" s="1"/>
      <c r="ACK229" s="1"/>
      <c r="ACL229" s="1"/>
      <c r="ACM229" s="1"/>
      <c r="ACN229" s="1"/>
      <c r="ACO229" s="1"/>
      <c r="ACP229" s="1"/>
      <c r="ACQ229" s="1"/>
      <c r="ACR229" s="1"/>
      <c r="ACS229" s="1"/>
      <c r="ACT229" s="1"/>
      <c r="ACU229" s="1"/>
      <c r="ACV229" s="1"/>
      <c r="ACW229" s="1"/>
      <c r="ACX229" s="1"/>
      <c r="ACY229" s="1"/>
      <c r="ACZ229" s="1"/>
      <c r="ADA229" s="1"/>
      <c r="ADB229" s="1"/>
      <c r="ADC229" s="1"/>
      <c r="ADD229" s="1"/>
      <c r="ADE229" s="1"/>
      <c r="ADF229" s="1"/>
      <c r="ADG229" s="1"/>
      <c r="ADH229" s="1"/>
      <c r="ADI229" s="1"/>
      <c r="ADJ229" s="1"/>
      <c r="ADK229" s="1"/>
      <c r="ADL229" s="1"/>
      <c r="ADM229" s="1"/>
      <c r="ADN229" s="1"/>
      <c r="ADO229" s="1"/>
      <c r="ADP229" s="1"/>
      <c r="ADQ229" s="1"/>
      <c r="ADR229" s="1"/>
      <c r="ADS229" s="1"/>
      <c r="ADT229" s="1"/>
      <c r="ADU229" s="1"/>
      <c r="ADV229" s="1"/>
      <c r="ADW229" s="1"/>
      <c r="ADX229" s="1"/>
      <c r="ADY229" s="1"/>
      <c r="ADZ229" s="1"/>
      <c r="AEA229" s="1"/>
      <c r="AEB229" s="1"/>
      <c r="AEC229" s="1"/>
      <c r="AED229" s="1"/>
      <c r="AEE229" s="1"/>
      <c r="AEF229" s="1"/>
      <c r="AEG229" s="1"/>
      <c r="AEH229" s="1"/>
      <c r="AEI229" s="1"/>
      <c r="AEJ229" s="1"/>
      <c r="AEK229" s="1"/>
      <c r="AEL229" s="1"/>
      <c r="AEM229" s="1"/>
      <c r="AEN229" s="1"/>
      <c r="AEO229" s="1"/>
      <c r="AEP229" s="1"/>
      <c r="AEQ229" s="1"/>
      <c r="AER229" s="1"/>
      <c r="AES229" s="1"/>
      <c r="AET229" s="1"/>
      <c r="AEU229" s="1"/>
      <c r="AEV229" s="1"/>
      <c r="AEW229" s="1"/>
      <c r="AEX229" s="1"/>
      <c r="AEY229" s="1"/>
      <c r="AEZ229" s="1"/>
      <c r="AFA229" s="1"/>
      <c r="AFB229" s="1"/>
      <c r="AFC229" s="1"/>
      <c r="AFD229" s="1"/>
      <c r="AFE229" s="1"/>
      <c r="AFF229" s="1"/>
      <c r="AFG229" s="1"/>
      <c r="AFH229" s="1"/>
      <c r="AFI229" s="1"/>
      <c r="AFJ229" s="1"/>
      <c r="AFK229" s="1"/>
      <c r="AFL229" s="1"/>
      <c r="AFM229" s="1"/>
      <c r="AFN229" s="1"/>
      <c r="AFO229" s="1"/>
      <c r="AFP229" s="1"/>
      <c r="AFQ229" s="1"/>
      <c r="AFR229" s="1"/>
      <c r="AFS229" s="1"/>
      <c r="AFT229" s="1"/>
      <c r="AFU229" s="1"/>
      <c r="AFV229" s="1"/>
      <c r="AFW229" s="1"/>
      <c r="AFX229" s="1"/>
      <c r="AFY229" s="1"/>
      <c r="AFZ229" s="1"/>
      <c r="AGA229" s="1"/>
      <c r="AGB229" s="1"/>
      <c r="AGC229" s="1"/>
      <c r="AGD229" s="1"/>
      <c r="AGE229" s="1"/>
      <c r="AGF229" s="1"/>
      <c r="AGG229" s="1"/>
      <c r="AGH229" s="1"/>
      <c r="AGI229" s="1"/>
      <c r="AGJ229" s="1"/>
      <c r="AGK229" s="1"/>
      <c r="AGL229" s="1"/>
      <c r="AGM229" s="1"/>
      <c r="AGN229" s="1"/>
      <c r="AGO229" s="1"/>
      <c r="AGP229" s="1"/>
      <c r="AGQ229" s="1"/>
      <c r="AGR229" s="1"/>
      <c r="AGS229" s="1"/>
      <c r="AGT229" s="1"/>
      <c r="AGU229" s="1"/>
      <c r="AGV229" s="1"/>
      <c r="AGW229" s="1"/>
      <c r="AGX229" s="1"/>
      <c r="AGY229" s="1"/>
      <c r="AGZ229" s="1"/>
      <c r="AHA229" s="1"/>
      <c r="AHB229" s="1"/>
      <c r="AHC229" s="1"/>
      <c r="AHD229" s="1"/>
      <c r="AHE229" s="1"/>
      <c r="AHF229" s="1"/>
      <c r="AHG229" s="1"/>
      <c r="AHH229" s="1"/>
      <c r="AHI229" s="1"/>
      <c r="AHJ229" s="1"/>
      <c r="AHK229" s="1"/>
      <c r="AHL229" s="1"/>
      <c r="AHM229" s="1"/>
      <c r="AHN229" s="1"/>
      <c r="AHO229" s="1"/>
      <c r="AHP229" s="1"/>
      <c r="AHQ229" s="1"/>
      <c r="AHR229" s="1"/>
      <c r="AHS229" s="1"/>
      <c r="AHT229" s="1"/>
      <c r="AHU229" s="1"/>
      <c r="AHV229" s="1"/>
      <c r="AHW229" s="1"/>
      <c r="AHX229" s="1"/>
      <c r="AHY229" s="1"/>
      <c r="AHZ229" s="1"/>
      <c r="AIA229" s="1"/>
      <c r="AIB229" s="1"/>
      <c r="AIC229" s="1"/>
      <c r="AID229" s="1"/>
      <c r="AIE229" s="1"/>
      <c r="AIF229" s="1"/>
      <c r="AIG229" s="1"/>
      <c r="AIH229" s="1"/>
      <c r="AII229" s="1"/>
      <c r="AIJ229" s="1"/>
      <c r="AIK229" s="1"/>
      <c r="AIL229" s="1"/>
      <c r="AIM229" s="1"/>
      <c r="AIN229" s="1"/>
      <c r="AIO229" s="1"/>
      <c r="AIP229" s="1"/>
      <c r="AIQ229" s="1"/>
      <c r="AIR229" s="1"/>
      <c r="AIS229" s="1"/>
      <c r="AIT229" s="1"/>
      <c r="AIU229" s="1"/>
      <c r="AIV229" s="1"/>
      <c r="AIW229" s="1"/>
      <c r="AIX229" s="1"/>
      <c r="AIY229" s="1"/>
      <c r="AIZ229" s="1"/>
      <c r="AJA229" s="1"/>
      <c r="AJB229" s="1"/>
      <c r="AJC229" s="1"/>
      <c r="AJD229" s="1"/>
      <c r="AJE229" s="1"/>
      <c r="AJF229" s="1"/>
      <c r="AJG229" s="1"/>
      <c r="AJH229" s="1"/>
      <c r="AJI229" s="1"/>
      <c r="AJJ229" s="1"/>
      <c r="AJK229" s="1"/>
      <c r="AJL229" s="1"/>
      <c r="AJM229" s="1"/>
      <c r="AJN229" s="1"/>
      <c r="AJO229" s="1"/>
      <c r="AJP229" s="1"/>
      <c r="AJQ229" s="1"/>
      <c r="AJR229" s="1"/>
      <c r="AJS229" s="1"/>
      <c r="AJT229" s="1"/>
      <c r="AJU229" s="1"/>
      <c r="AJV229" s="1"/>
      <c r="AJW229" s="1"/>
      <c r="AJX229" s="1"/>
      <c r="AJY229" s="1"/>
      <c r="AJZ229" s="1"/>
      <c r="AKA229" s="1"/>
      <c r="AKB229" s="1"/>
      <c r="AKC229" s="1"/>
      <c r="AKD229" s="1"/>
      <c r="AKE229" s="1"/>
      <c r="AKF229" s="1"/>
      <c r="AKG229" s="1"/>
      <c r="AKH229" s="1"/>
      <c r="AKI229" s="1"/>
      <c r="AKJ229" s="1"/>
      <c r="AKK229" s="1"/>
      <c r="AKL229" s="1"/>
      <c r="AKM229" s="1"/>
      <c r="AKN229" s="1"/>
      <c r="AKO229" s="1"/>
      <c r="AKP229" s="1"/>
      <c r="AKQ229" s="1"/>
      <c r="AKR229" s="1"/>
      <c r="AKS229" s="1"/>
      <c r="AKT229" s="1"/>
      <c r="AKU229" s="1"/>
      <c r="AKV229" s="1"/>
      <c r="AKW229" s="1"/>
      <c r="AKX229" s="1"/>
      <c r="AKY229" s="1"/>
      <c r="AKZ229" s="1"/>
      <c r="ALA229" s="1"/>
      <c r="ALB229" s="1"/>
      <c r="ALC229" s="1"/>
      <c r="ALD229" s="1"/>
      <c r="ALE229" s="1"/>
      <c r="ALF229" s="1"/>
      <c r="ALG229" s="1"/>
      <c r="ALH229" s="1"/>
      <c r="ALI229" s="1"/>
      <c r="ALJ229" s="1"/>
      <c r="ALK229" s="1"/>
      <c r="ALL229" s="1"/>
      <c r="ALM229" s="1"/>
      <c r="ALN229" s="1"/>
      <c r="ALO229" s="1"/>
      <c r="ALP229" s="1"/>
      <c r="ALQ229" s="1"/>
      <c r="ALR229" s="1"/>
      <c r="ALS229" s="1"/>
      <c r="ALT229" s="1"/>
      <c r="ALU229" s="1"/>
      <c r="ALV229" s="1"/>
      <c r="ALW229" s="1"/>
      <c r="ALX229" s="1"/>
      <c r="ALY229" s="1"/>
      <c r="ALZ229" s="1"/>
      <c r="AMA229" s="1"/>
      <c r="AMB229" s="1"/>
      <c r="AMC229" s="1"/>
      <c r="AMD229" s="1"/>
      <c r="AME229" s="1"/>
      <c r="AMF229" s="1"/>
      <c r="AMG229" s="1"/>
      <c r="AMH229" s="1"/>
      <c r="AMI229" s="1"/>
      <c r="AMJ229" s="1"/>
    </row>
    <row r="230" spans="1:1024" s="26" customFormat="1" hidden="1">
      <c r="A230" s="27">
        <v>3130021</v>
      </c>
      <c r="B230" s="83" t="s">
        <v>330</v>
      </c>
      <c r="C230" s="27">
        <v>140</v>
      </c>
      <c r="D230" s="41">
        <v>2</v>
      </c>
      <c r="E230" s="44">
        <v>1</v>
      </c>
      <c r="F230" s="43" t="s">
        <v>47</v>
      </c>
      <c r="G230" s="10" t="s">
        <v>87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  <c r="PO230" s="1"/>
      <c r="PP230" s="1"/>
      <c r="PQ230" s="1"/>
      <c r="PR230" s="1"/>
      <c r="PS230" s="1"/>
      <c r="PT230" s="1"/>
      <c r="PU230" s="1"/>
      <c r="PV230" s="1"/>
      <c r="PW230" s="1"/>
      <c r="PX230" s="1"/>
      <c r="PY230" s="1"/>
      <c r="PZ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  <c r="RF230" s="1"/>
      <c r="RG230" s="1"/>
      <c r="RH230" s="1"/>
      <c r="RI230" s="1"/>
      <c r="RJ230" s="1"/>
      <c r="RK230" s="1"/>
      <c r="RL230" s="1"/>
      <c r="RM230" s="1"/>
      <c r="RN230" s="1"/>
      <c r="RO230" s="1"/>
      <c r="RP230" s="1"/>
      <c r="RQ230" s="1"/>
      <c r="RR230" s="1"/>
      <c r="RS230" s="1"/>
      <c r="RT230" s="1"/>
      <c r="RU230" s="1"/>
      <c r="RV230" s="1"/>
      <c r="RW230" s="1"/>
      <c r="RX230" s="1"/>
      <c r="RY230" s="1"/>
      <c r="RZ230" s="1"/>
      <c r="SA230" s="1"/>
      <c r="SB230" s="1"/>
      <c r="SC230" s="1"/>
      <c r="SD230" s="1"/>
      <c r="SE230" s="1"/>
      <c r="SF230" s="1"/>
      <c r="SG230" s="1"/>
      <c r="SH230" s="1"/>
      <c r="SI230" s="1"/>
      <c r="SJ230" s="1"/>
      <c r="SK230" s="1"/>
      <c r="SL230" s="1"/>
      <c r="SM230" s="1"/>
      <c r="SN230" s="1"/>
      <c r="SO230" s="1"/>
      <c r="SP230" s="1"/>
      <c r="SQ230" s="1"/>
      <c r="SR230" s="1"/>
      <c r="SS230" s="1"/>
      <c r="ST230" s="1"/>
      <c r="SU230" s="1"/>
      <c r="SV230" s="1"/>
      <c r="SW230" s="1"/>
      <c r="SX230" s="1"/>
      <c r="SY230" s="1"/>
      <c r="SZ230" s="1"/>
      <c r="TA230" s="1"/>
      <c r="TB230" s="1"/>
      <c r="TC230" s="1"/>
      <c r="TD230" s="1"/>
      <c r="TE230" s="1"/>
      <c r="TF230" s="1"/>
      <c r="TG230" s="1"/>
      <c r="TH230" s="1"/>
      <c r="TI230" s="1"/>
      <c r="TJ230" s="1"/>
      <c r="TK230" s="1"/>
      <c r="TL230" s="1"/>
      <c r="TM230" s="1"/>
      <c r="TN230" s="1"/>
      <c r="TO230" s="1"/>
      <c r="TP230" s="1"/>
      <c r="TQ230" s="1"/>
      <c r="TR230" s="1"/>
      <c r="TS230" s="1"/>
      <c r="TT230" s="1"/>
      <c r="TU230" s="1"/>
      <c r="TV230" s="1"/>
      <c r="TW230" s="1"/>
      <c r="TX230" s="1"/>
      <c r="TY230" s="1"/>
      <c r="TZ230" s="1"/>
      <c r="UA230" s="1"/>
      <c r="UB230" s="1"/>
      <c r="UC230" s="1"/>
      <c r="UD230" s="1"/>
      <c r="UE230" s="1"/>
      <c r="UF230" s="1"/>
      <c r="UG230" s="1"/>
      <c r="UH230" s="1"/>
      <c r="UI230" s="1"/>
      <c r="UJ230" s="1"/>
      <c r="UK230" s="1"/>
      <c r="UL230" s="1"/>
      <c r="UM230" s="1"/>
      <c r="UN230" s="1"/>
      <c r="UO230" s="1"/>
      <c r="UP230" s="1"/>
      <c r="UQ230" s="1"/>
      <c r="UR230" s="1"/>
      <c r="US230" s="1"/>
      <c r="UT230" s="1"/>
      <c r="UU230" s="1"/>
      <c r="UV230" s="1"/>
      <c r="UW230" s="1"/>
      <c r="UX230" s="1"/>
      <c r="UY230" s="1"/>
      <c r="UZ230" s="1"/>
      <c r="VA230" s="1"/>
      <c r="VB230" s="1"/>
      <c r="VC230" s="1"/>
      <c r="VD230" s="1"/>
      <c r="VE230" s="1"/>
      <c r="VF230" s="1"/>
      <c r="VG230" s="1"/>
      <c r="VH230" s="1"/>
      <c r="VI230" s="1"/>
      <c r="VJ230" s="1"/>
      <c r="VK230" s="1"/>
      <c r="VL230" s="1"/>
      <c r="VM230" s="1"/>
      <c r="VN230" s="1"/>
      <c r="VO230" s="1"/>
      <c r="VP230" s="1"/>
      <c r="VQ230" s="1"/>
      <c r="VR230" s="1"/>
      <c r="VS230" s="1"/>
      <c r="VT230" s="1"/>
      <c r="VU230" s="1"/>
      <c r="VV230" s="1"/>
      <c r="VW230" s="1"/>
      <c r="VX230" s="1"/>
      <c r="VY230" s="1"/>
      <c r="VZ230" s="1"/>
      <c r="WA230" s="1"/>
      <c r="WB230" s="1"/>
      <c r="WC230" s="1"/>
      <c r="WD230" s="1"/>
      <c r="WE230" s="1"/>
      <c r="WF230" s="1"/>
      <c r="WG230" s="1"/>
      <c r="WH230" s="1"/>
      <c r="WI230" s="1"/>
      <c r="WJ230" s="1"/>
      <c r="WK230" s="1"/>
      <c r="WL230" s="1"/>
      <c r="WM230" s="1"/>
      <c r="WN230" s="1"/>
      <c r="WO230" s="1"/>
      <c r="WP230" s="1"/>
      <c r="WQ230" s="1"/>
      <c r="WR230" s="1"/>
      <c r="WS230" s="1"/>
      <c r="WT230" s="1"/>
      <c r="WU230" s="1"/>
      <c r="WV230" s="1"/>
      <c r="WW230" s="1"/>
      <c r="WX230" s="1"/>
      <c r="WY230" s="1"/>
      <c r="WZ230" s="1"/>
      <c r="XA230" s="1"/>
      <c r="XB230" s="1"/>
      <c r="XC230" s="1"/>
      <c r="XD230" s="1"/>
      <c r="XE230" s="1"/>
      <c r="XF230" s="1"/>
      <c r="XG230" s="1"/>
      <c r="XH230" s="1"/>
      <c r="XI230" s="1"/>
      <c r="XJ230" s="1"/>
      <c r="XK230" s="1"/>
      <c r="XL230" s="1"/>
      <c r="XM230" s="1"/>
      <c r="XN230" s="1"/>
      <c r="XO230" s="1"/>
      <c r="XP230" s="1"/>
      <c r="XQ230" s="1"/>
      <c r="XR230" s="1"/>
      <c r="XS230" s="1"/>
      <c r="XT230" s="1"/>
      <c r="XU230" s="1"/>
      <c r="XV230" s="1"/>
      <c r="XW230" s="1"/>
      <c r="XX230" s="1"/>
      <c r="XY230" s="1"/>
      <c r="XZ230" s="1"/>
      <c r="YA230" s="1"/>
      <c r="YB230" s="1"/>
      <c r="YC230" s="1"/>
      <c r="YD230" s="1"/>
      <c r="YE230" s="1"/>
      <c r="YF230" s="1"/>
      <c r="YG230" s="1"/>
      <c r="YH230" s="1"/>
      <c r="YI230" s="1"/>
      <c r="YJ230" s="1"/>
      <c r="YK230" s="1"/>
      <c r="YL230" s="1"/>
      <c r="YM230" s="1"/>
      <c r="YN230" s="1"/>
      <c r="YO230" s="1"/>
      <c r="YP230" s="1"/>
      <c r="YQ230" s="1"/>
      <c r="YR230" s="1"/>
      <c r="YS230" s="1"/>
      <c r="YT230" s="1"/>
      <c r="YU230" s="1"/>
      <c r="YV230" s="1"/>
      <c r="YW230" s="1"/>
      <c r="YX230" s="1"/>
      <c r="YY230" s="1"/>
      <c r="YZ230" s="1"/>
      <c r="ZA230" s="1"/>
      <c r="ZB230" s="1"/>
      <c r="ZC230" s="1"/>
      <c r="ZD230" s="1"/>
      <c r="ZE230" s="1"/>
      <c r="ZF230" s="1"/>
      <c r="ZG230" s="1"/>
      <c r="ZH230" s="1"/>
      <c r="ZI230" s="1"/>
      <c r="ZJ230" s="1"/>
      <c r="ZK230" s="1"/>
      <c r="ZL230" s="1"/>
      <c r="ZM230" s="1"/>
      <c r="ZN230" s="1"/>
      <c r="ZO230" s="1"/>
      <c r="ZP230" s="1"/>
      <c r="ZQ230" s="1"/>
      <c r="ZR230" s="1"/>
      <c r="ZS230" s="1"/>
      <c r="ZT230" s="1"/>
      <c r="ZU230" s="1"/>
      <c r="ZV230" s="1"/>
      <c r="ZW230" s="1"/>
      <c r="ZX230" s="1"/>
      <c r="ZY230" s="1"/>
      <c r="ZZ230" s="1"/>
      <c r="AAA230" s="1"/>
      <c r="AAB230" s="1"/>
      <c r="AAC230" s="1"/>
      <c r="AAD230" s="1"/>
      <c r="AAE230" s="1"/>
      <c r="AAF230" s="1"/>
      <c r="AAG230" s="1"/>
      <c r="AAH230" s="1"/>
      <c r="AAI230" s="1"/>
      <c r="AAJ230" s="1"/>
      <c r="AAK230" s="1"/>
      <c r="AAL230" s="1"/>
      <c r="AAM230" s="1"/>
      <c r="AAN230" s="1"/>
      <c r="AAO230" s="1"/>
      <c r="AAP230" s="1"/>
      <c r="AAQ230" s="1"/>
      <c r="AAR230" s="1"/>
      <c r="AAS230" s="1"/>
      <c r="AAT230" s="1"/>
      <c r="AAU230" s="1"/>
      <c r="AAV230" s="1"/>
      <c r="AAW230" s="1"/>
      <c r="AAX230" s="1"/>
      <c r="AAY230" s="1"/>
      <c r="AAZ230" s="1"/>
      <c r="ABA230" s="1"/>
      <c r="ABB230" s="1"/>
      <c r="ABC230" s="1"/>
      <c r="ABD230" s="1"/>
      <c r="ABE230" s="1"/>
      <c r="ABF230" s="1"/>
      <c r="ABG230" s="1"/>
      <c r="ABH230" s="1"/>
      <c r="ABI230" s="1"/>
      <c r="ABJ230" s="1"/>
      <c r="ABK230" s="1"/>
      <c r="ABL230" s="1"/>
      <c r="ABM230" s="1"/>
      <c r="ABN230" s="1"/>
      <c r="ABO230" s="1"/>
      <c r="ABP230" s="1"/>
      <c r="ABQ230" s="1"/>
      <c r="ABR230" s="1"/>
      <c r="ABS230" s="1"/>
      <c r="ABT230" s="1"/>
      <c r="ABU230" s="1"/>
      <c r="ABV230" s="1"/>
      <c r="ABW230" s="1"/>
      <c r="ABX230" s="1"/>
      <c r="ABY230" s="1"/>
      <c r="ABZ230" s="1"/>
      <c r="ACA230" s="1"/>
      <c r="ACB230" s="1"/>
      <c r="ACC230" s="1"/>
      <c r="ACD230" s="1"/>
      <c r="ACE230" s="1"/>
      <c r="ACF230" s="1"/>
      <c r="ACG230" s="1"/>
      <c r="ACH230" s="1"/>
      <c r="ACI230" s="1"/>
      <c r="ACJ230" s="1"/>
      <c r="ACK230" s="1"/>
      <c r="ACL230" s="1"/>
      <c r="ACM230" s="1"/>
      <c r="ACN230" s="1"/>
      <c r="ACO230" s="1"/>
      <c r="ACP230" s="1"/>
      <c r="ACQ230" s="1"/>
      <c r="ACR230" s="1"/>
      <c r="ACS230" s="1"/>
      <c r="ACT230" s="1"/>
      <c r="ACU230" s="1"/>
      <c r="ACV230" s="1"/>
      <c r="ACW230" s="1"/>
      <c r="ACX230" s="1"/>
      <c r="ACY230" s="1"/>
      <c r="ACZ230" s="1"/>
      <c r="ADA230" s="1"/>
      <c r="ADB230" s="1"/>
      <c r="ADC230" s="1"/>
      <c r="ADD230" s="1"/>
      <c r="ADE230" s="1"/>
      <c r="ADF230" s="1"/>
      <c r="ADG230" s="1"/>
      <c r="ADH230" s="1"/>
      <c r="ADI230" s="1"/>
      <c r="ADJ230" s="1"/>
      <c r="ADK230" s="1"/>
      <c r="ADL230" s="1"/>
      <c r="ADM230" s="1"/>
      <c r="ADN230" s="1"/>
      <c r="ADO230" s="1"/>
      <c r="ADP230" s="1"/>
      <c r="ADQ230" s="1"/>
      <c r="ADR230" s="1"/>
      <c r="ADS230" s="1"/>
      <c r="ADT230" s="1"/>
      <c r="ADU230" s="1"/>
      <c r="ADV230" s="1"/>
      <c r="ADW230" s="1"/>
      <c r="ADX230" s="1"/>
      <c r="ADY230" s="1"/>
      <c r="ADZ230" s="1"/>
      <c r="AEA230" s="1"/>
      <c r="AEB230" s="1"/>
      <c r="AEC230" s="1"/>
      <c r="AED230" s="1"/>
      <c r="AEE230" s="1"/>
      <c r="AEF230" s="1"/>
      <c r="AEG230" s="1"/>
      <c r="AEH230" s="1"/>
      <c r="AEI230" s="1"/>
      <c r="AEJ230" s="1"/>
      <c r="AEK230" s="1"/>
      <c r="AEL230" s="1"/>
      <c r="AEM230" s="1"/>
      <c r="AEN230" s="1"/>
      <c r="AEO230" s="1"/>
      <c r="AEP230" s="1"/>
      <c r="AEQ230" s="1"/>
      <c r="AER230" s="1"/>
      <c r="AES230" s="1"/>
      <c r="AET230" s="1"/>
      <c r="AEU230" s="1"/>
      <c r="AEV230" s="1"/>
      <c r="AEW230" s="1"/>
      <c r="AEX230" s="1"/>
      <c r="AEY230" s="1"/>
      <c r="AEZ230" s="1"/>
      <c r="AFA230" s="1"/>
      <c r="AFB230" s="1"/>
      <c r="AFC230" s="1"/>
      <c r="AFD230" s="1"/>
      <c r="AFE230" s="1"/>
      <c r="AFF230" s="1"/>
      <c r="AFG230" s="1"/>
      <c r="AFH230" s="1"/>
      <c r="AFI230" s="1"/>
      <c r="AFJ230" s="1"/>
      <c r="AFK230" s="1"/>
      <c r="AFL230" s="1"/>
      <c r="AFM230" s="1"/>
      <c r="AFN230" s="1"/>
      <c r="AFO230" s="1"/>
      <c r="AFP230" s="1"/>
      <c r="AFQ230" s="1"/>
      <c r="AFR230" s="1"/>
      <c r="AFS230" s="1"/>
      <c r="AFT230" s="1"/>
      <c r="AFU230" s="1"/>
      <c r="AFV230" s="1"/>
      <c r="AFW230" s="1"/>
      <c r="AFX230" s="1"/>
      <c r="AFY230" s="1"/>
      <c r="AFZ230" s="1"/>
      <c r="AGA230" s="1"/>
      <c r="AGB230" s="1"/>
      <c r="AGC230" s="1"/>
      <c r="AGD230" s="1"/>
      <c r="AGE230" s="1"/>
      <c r="AGF230" s="1"/>
      <c r="AGG230" s="1"/>
      <c r="AGH230" s="1"/>
      <c r="AGI230" s="1"/>
      <c r="AGJ230" s="1"/>
      <c r="AGK230" s="1"/>
      <c r="AGL230" s="1"/>
      <c r="AGM230" s="1"/>
      <c r="AGN230" s="1"/>
      <c r="AGO230" s="1"/>
      <c r="AGP230" s="1"/>
      <c r="AGQ230" s="1"/>
      <c r="AGR230" s="1"/>
      <c r="AGS230" s="1"/>
      <c r="AGT230" s="1"/>
      <c r="AGU230" s="1"/>
      <c r="AGV230" s="1"/>
      <c r="AGW230" s="1"/>
      <c r="AGX230" s="1"/>
      <c r="AGY230" s="1"/>
      <c r="AGZ230" s="1"/>
      <c r="AHA230" s="1"/>
      <c r="AHB230" s="1"/>
      <c r="AHC230" s="1"/>
      <c r="AHD230" s="1"/>
      <c r="AHE230" s="1"/>
      <c r="AHF230" s="1"/>
      <c r="AHG230" s="1"/>
      <c r="AHH230" s="1"/>
      <c r="AHI230" s="1"/>
      <c r="AHJ230" s="1"/>
      <c r="AHK230" s="1"/>
      <c r="AHL230" s="1"/>
      <c r="AHM230" s="1"/>
      <c r="AHN230" s="1"/>
      <c r="AHO230" s="1"/>
      <c r="AHP230" s="1"/>
      <c r="AHQ230" s="1"/>
      <c r="AHR230" s="1"/>
      <c r="AHS230" s="1"/>
      <c r="AHT230" s="1"/>
      <c r="AHU230" s="1"/>
      <c r="AHV230" s="1"/>
      <c r="AHW230" s="1"/>
      <c r="AHX230" s="1"/>
      <c r="AHY230" s="1"/>
      <c r="AHZ230" s="1"/>
      <c r="AIA230" s="1"/>
      <c r="AIB230" s="1"/>
      <c r="AIC230" s="1"/>
      <c r="AID230" s="1"/>
      <c r="AIE230" s="1"/>
      <c r="AIF230" s="1"/>
      <c r="AIG230" s="1"/>
      <c r="AIH230" s="1"/>
      <c r="AII230" s="1"/>
      <c r="AIJ230" s="1"/>
      <c r="AIK230" s="1"/>
      <c r="AIL230" s="1"/>
      <c r="AIM230" s="1"/>
      <c r="AIN230" s="1"/>
      <c r="AIO230" s="1"/>
      <c r="AIP230" s="1"/>
      <c r="AIQ230" s="1"/>
      <c r="AIR230" s="1"/>
      <c r="AIS230" s="1"/>
      <c r="AIT230" s="1"/>
      <c r="AIU230" s="1"/>
      <c r="AIV230" s="1"/>
      <c r="AIW230" s="1"/>
      <c r="AIX230" s="1"/>
      <c r="AIY230" s="1"/>
      <c r="AIZ230" s="1"/>
      <c r="AJA230" s="1"/>
      <c r="AJB230" s="1"/>
      <c r="AJC230" s="1"/>
      <c r="AJD230" s="1"/>
      <c r="AJE230" s="1"/>
      <c r="AJF230" s="1"/>
      <c r="AJG230" s="1"/>
      <c r="AJH230" s="1"/>
      <c r="AJI230" s="1"/>
      <c r="AJJ230" s="1"/>
      <c r="AJK230" s="1"/>
      <c r="AJL230" s="1"/>
      <c r="AJM230" s="1"/>
      <c r="AJN230" s="1"/>
      <c r="AJO230" s="1"/>
      <c r="AJP230" s="1"/>
      <c r="AJQ230" s="1"/>
      <c r="AJR230" s="1"/>
      <c r="AJS230" s="1"/>
      <c r="AJT230" s="1"/>
      <c r="AJU230" s="1"/>
      <c r="AJV230" s="1"/>
      <c r="AJW230" s="1"/>
      <c r="AJX230" s="1"/>
      <c r="AJY230" s="1"/>
      <c r="AJZ230" s="1"/>
      <c r="AKA230" s="1"/>
      <c r="AKB230" s="1"/>
      <c r="AKC230" s="1"/>
      <c r="AKD230" s="1"/>
      <c r="AKE230" s="1"/>
      <c r="AKF230" s="1"/>
      <c r="AKG230" s="1"/>
      <c r="AKH230" s="1"/>
      <c r="AKI230" s="1"/>
      <c r="AKJ230" s="1"/>
      <c r="AKK230" s="1"/>
      <c r="AKL230" s="1"/>
      <c r="AKM230" s="1"/>
      <c r="AKN230" s="1"/>
      <c r="AKO230" s="1"/>
      <c r="AKP230" s="1"/>
      <c r="AKQ230" s="1"/>
      <c r="AKR230" s="1"/>
      <c r="AKS230" s="1"/>
      <c r="AKT230" s="1"/>
      <c r="AKU230" s="1"/>
      <c r="AKV230" s="1"/>
      <c r="AKW230" s="1"/>
      <c r="AKX230" s="1"/>
      <c r="AKY230" s="1"/>
      <c r="AKZ230" s="1"/>
      <c r="ALA230" s="1"/>
      <c r="ALB230" s="1"/>
      <c r="ALC230" s="1"/>
      <c r="ALD230" s="1"/>
      <c r="ALE230" s="1"/>
      <c r="ALF230" s="1"/>
      <c r="ALG230" s="1"/>
      <c r="ALH230" s="1"/>
      <c r="ALI230" s="1"/>
      <c r="ALJ230" s="1"/>
      <c r="ALK230" s="1"/>
      <c r="ALL230" s="1"/>
      <c r="ALM230" s="1"/>
      <c r="ALN230" s="1"/>
      <c r="ALO230" s="1"/>
      <c r="ALP230" s="1"/>
      <c r="ALQ230" s="1"/>
      <c r="ALR230" s="1"/>
      <c r="ALS230" s="1"/>
      <c r="ALT230" s="1"/>
      <c r="ALU230" s="1"/>
      <c r="ALV230" s="1"/>
      <c r="ALW230" s="1"/>
      <c r="ALX230" s="1"/>
      <c r="ALY230" s="1"/>
      <c r="ALZ230" s="1"/>
      <c r="AMA230" s="1"/>
      <c r="AMB230" s="1"/>
      <c r="AMC230" s="1"/>
      <c r="AMD230" s="1"/>
      <c r="AME230" s="1"/>
      <c r="AMF230" s="1"/>
      <c r="AMG230" s="1"/>
      <c r="AMH230" s="1"/>
      <c r="AMI230" s="1"/>
      <c r="AMJ230" s="1"/>
    </row>
    <row r="231" spans="1:1024" hidden="1">
      <c r="A231" s="27">
        <v>3130022</v>
      </c>
      <c r="B231" s="83" t="s">
        <v>121</v>
      </c>
      <c r="C231" s="27">
        <v>500</v>
      </c>
      <c r="D231" s="41">
        <v>2</v>
      </c>
      <c r="E231" s="44">
        <v>1</v>
      </c>
      <c r="F231" s="43" t="s">
        <v>47</v>
      </c>
      <c r="G231" s="10" t="s">
        <v>87</v>
      </c>
    </row>
    <row r="232" spans="1:1024" hidden="1">
      <c r="A232" s="27">
        <v>3130023</v>
      </c>
      <c r="B232" s="83" t="s">
        <v>244</v>
      </c>
      <c r="C232" s="27">
        <v>80</v>
      </c>
      <c r="D232" s="41">
        <v>1</v>
      </c>
      <c r="E232" s="44">
        <v>1</v>
      </c>
      <c r="F232" s="43" t="s">
        <v>47</v>
      </c>
      <c r="G232" s="84" t="s">
        <v>270</v>
      </c>
    </row>
    <row r="233" spans="1:1024" hidden="1">
      <c r="A233" s="27">
        <v>4130002</v>
      </c>
      <c r="B233" s="83" t="s">
        <v>53</v>
      </c>
      <c r="C233" s="27">
        <v>20</v>
      </c>
      <c r="D233" s="41">
        <v>1</v>
      </c>
      <c r="E233" s="44">
        <v>1</v>
      </c>
      <c r="F233" s="43" t="s">
        <v>47</v>
      </c>
      <c r="G233" s="10" t="s">
        <v>54</v>
      </c>
    </row>
    <row r="234" spans="1:1024" hidden="1">
      <c r="A234" s="27">
        <v>4130003</v>
      </c>
      <c r="B234" s="83" t="s">
        <v>194</v>
      </c>
      <c r="C234" s="27">
        <v>150</v>
      </c>
      <c r="D234" s="41">
        <v>1</v>
      </c>
      <c r="E234" s="44">
        <v>1</v>
      </c>
      <c r="F234" s="43" t="s">
        <v>47</v>
      </c>
      <c r="G234" s="10" t="s">
        <v>75</v>
      </c>
    </row>
    <row r="235" spans="1:1024" hidden="1">
      <c r="A235" s="27">
        <v>4130004</v>
      </c>
      <c r="B235" s="83" t="s">
        <v>195</v>
      </c>
      <c r="C235" s="27">
        <v>70</v>
      </c>
      <c r="D235" s="41">
        <v>1</v>
      </c>
      <c r="E235" s="44">
        <v>1</v>
      </c>
      <c r="F235" s="43" t="s">
        <v>47</v>
      </c>
      <c r="G235" s="10" t="s">
        <v>72</v>
      </c>
    </row>
    <row r="236" spans="1:1024" hidden="1">
      <c r="A236" s="27">
        <v>4130005</v>
      </c>
      <c r="B236" s="83" t="s">
        <v>196</v>
      </c>
      <c r="C236" s="27">
        <v>55</v>
      </c>
      <c r="D236" s="41">
        <v>1</v>
      </c>
      <c r="E236" s="44">
        <v>1</v>
      </c>
      <c r="F236" s="43" t="s">
        <v>47</v>
      </c>
      <c r="G236" s="10" t="s">
        <v>68</v>
      </c>
    </row>
    <row r="237" spans="1:1024" hidden="1">
      <c r="A237" s="27">
        <v>4130006</v>
      </c>
      <c r="B237" s="83" t="s">
        <v>199</v>
      </c>
      <c r="C237" s="27">
        <v>100</v>
      </c>
      <c r="D237" s="41">
        <v>1</v>
      </c>
      <c r="E237" s="44">
        <v>1</v>
      </c>
      <c r="F237" s="43" t="s">
        <v>47</v>
      </c>
      <c r="G237" s="10" t="s">
        <v>52</v>
      </c>
    </row>
    <row r="238" spans="1:1024" hidden="1">
      <c r="A238" s="27">
        <v>4130007</v>
      </c>
      <c r="B238" s="83" t="s">
        <v>190</v>
      </c>
      <c r="C238" s="27">
        <v>100</v>
      </c>
      <c r="D238" s="41">
        <v>1</v>
      </c>
      <c r="E238" s="44">
        <v>1</v>
      </c>
      <c r="F238" s="43" t="s">
        <v>47</v>
      </c>
      <c r="G238" s="10" t="s">
        <v>48</v>
      </c>
    </row>
    <row r="239" spans="1:1024" hidden="1">
      <c r="A239" s="27">
        <v>4130008</v>
      </c>
      <c r="B239" s="83" t="s">
        <v>191</v>
      </c>
      <c r="C239" s="27">
        <v>100</v>
      </c>
      <c r="D239" s="41">
        <v>2</v>
      </c>
      <c r="E239" s="44">
        <v>1</v>
      </c>
      <c r="F239" s="43" t="s">
        <v>47</v>
      </c>
      <c r="G239" s="84" t="s">
        <v>189</v>
      </c>
    </row>
    <row r="240" spans="1:1024" hidden="1">
      <c r="A240" s="27">
        <v>4130011</v>
      </c>
      <c r="B240" s="83" t="s">
        <v>192</v>
      </c>
      <c r="C240" s="27">
        <v>60</v>
      </c>
      <c r="D240" s="41">
        <v>1</v>
      </c>
      <c r="E240" s="44">
        <v>1</v>
      </c>
      <c r="F240" s="43" t="s">
        <v>47</v>
      </c>
      <c r="G240" s="10" t="s">
        <v>104</v>
      </c>
    </row>
    <row r="241" spans="1:7" hidden="1">
      <c r="A241" s="27">
        <v>4130014</v>
      </c>
      <c r="B241" s="83" t="s">
        <v>197</v>
      </c>
      <c r="C241" s="27">
        <v>70</v>
      </c>
      <c r="D241" s="41">
        <v>1</v>
      </c>
      <c r="E241" s="44">
        <v>1</v>
      </c>
      <c r="F241" s="43" t="s">
        <v>47</v>
      </c>
      <c r="G241" s="10" t="s">
        <v>104</v>
      </c>
    </row>
    <row r="242" spans="1:7" hidden="1">
      <c r="A242" s="27">
        <v>4130024</v>
      </c>
      <c r="B242" s="83" t="s">
        <v>198</v>
      </c>
      <c r="C242" s="27">
        <v>90</v>
      </c>
      <c r="D242" s="41">
        <v>1</v>
      </c>
      <c r="E242" s="44">
        <v>1</v>
      </c>
      <c r="F242" s="43" t="s">
        <v>47</v>
      </c>
      <c r="G242" s="10" t="s">
        <v>102</v>
      </c>
    </row>
    <row r="243" spans="1:7" hidden="1">
      <c r="A243" s="27">
        <v>4130025</v>
      </c>
      <c r="B243" s="83" t="s">
        <v>63</v>
      </c>
      <c r="C243" s="27">
        <v>40</v>
      </c>
      <c r="D243" s="41">
        <v>1</v>
      </c>
      <c r="E243" s="44">
        <v>1</v>
      </c>
      <c r="F243" s="43" t="s">
        <v>47</v>
      </c>
      <c r="G243" s="10" t="s">
        <v>64</v>
      </c>
    </row>
    <row r="244" spans="1:7" hidden="1">
      <c r="A244" s="27">
        <v>5130001</v>
      </c>
      <c r="B244" s="83" t="s">
        <v>207</v>
      </c>
      <c r="C244" s="27">
        <v>40</v>
      </c>
      <c r="D244" s="41">
        <v>1</v>
      </c>
      <c r="E244" s="44">
        <v>1</v>
      </c>
      <c r="F244" s="43" t="s">
        <v>47</v>
      </c>
      <c r="G244" s="10" t="s">
        <v>68</v>
      </c>
    </row>
    <row r="245" spans="1:7" hidden="1">
      <c r="A245" s="27">
        <v>5130005</v>
      </c>
      <c r="B245" s="83" t="s">
        <v>206</v>
      </c>
      <c r="C245" s="27">
        <v>80</v>
      </c>
      <c r="D245" s="41">
        <v>1</v>
      </c>
      <c r="E245" s="44">
        <v>1</v>
      </c>
      <c r="F245" s="43" t="s">
        <v>47</v>
      </c>
      <c r="G245" s="10" t="s">
        <v>64</v>
      </c>
    </row>
    <row r="246" spans="1:7" hidden="1">
      <c r="A246" s="27">
        <v>5130007</v>
      </c>
      <c r="B246" s="83" t="s">
        <v>210</v>
      </c>
      <c r="C246" s="27">
        <v>90</v>
      </c>
      <c r="D246" s="41">
        <v>1</v>
      </c>
      <c r="E246" s="44">
        <v>1</v>
      </c>
      <c r="F246" s="43" t="s">
        <v>47</v>
      </c>
      <c r="G246" s="10" t="s">
        <v>161</v>
      </c>
    </row>
    <row r="247" spans="1:7" hidden="1">
      <c r="A247" s="27">
        <v>5130011</v>
      </c>
      <c r="B247" s="83" t="s">
        <v>209</v>
      </c>
      <c r="C247" s="27">
        <v>60</v>
      </c>
      <c r="D247" s="41">
        <v>1</v>
      </c>
      <c r="E247" s="44">
        <v>1</v>
      </c>
      <c r="F247" s="43" t="s">
        <v>47</v>
      </c>
      <c r="G247" s="10" t="s">
        <v>54</v>
      </c>
    </row>
    <row r="248" spans="1:7" hidden="1">
      <c r="A248" s="27">
        <v>5130012</v>
      </c>
      <c r="B248" s="83" t="s">
        <v>211</v>
      </c>
      <c r="C248" s="27">
        <v>40</v>
      </c>
      <c r="D248" s="41">
        <v>1</v>
      </c>
      <c r="E248" s="44">
        <v>1</v>
      </c>
      <c r="F248" s="43" t="s">
        <v>47</v>
      </c>
      <c r="G248" s="84" t="s">
        <v>72</v>
      </c>
    </row>
    <row r="249" spans="1:7" hidden="1">
      <c r="A249" s="27">
        <v>5130014</v>
      </c>
      <c r="B249" s="83" t="s">
        <v>212</v>
      </c>
      <c r="C249" s="27">
        <v>60</v>
      </c>
      <c r="D249" s="41">
        <v>1</v>
      </c>
      <c r="E249" s="44">
        <v>1</v>
      </c>
      <c r="F249" s="43" t="s">
        <v>47</v>
      </c>
      <c r="G249" s="84" t="s">
        <v>292</v>
      </c>
    </row>
    <row r="250" spans="1:7" hidden="1">
      <c r="A250" s="27">
        <v>5130016</v>
      </c>
      <c r="B250" s="83" t="s">
        <v>208</v>
      </c>
      <c r="C250" s="27">
        <v>35</v>
      </c>
      <c r="D250" s="41">
        <v>1</v>
      </c>
      <c r="E250" s="44">
        <v>1</v>
      </c>
      <c r="F250" s="43" t="s">
        <v>47</v>
      </c>
      <c r="G250" s="10" t="s">
        <v>68</v>
      </c>
    </row>
    <row r="251" spans="1:7" hidden="1">
      <c r="A251" s="27">
        <v>5130017</v>
      </c>
      <c r="B251" s="83" t="s">
        <v>213</v>
      </c>
      <c r="C251" s="27">
        <v>40</v>
      </c>
      <c r="D251" s="41">
        <v>1</v>
      </c>
      <c r="E251" s="44">
        <v>1</v>
      </c>
      <c r="F251" s="43" t="s">
        <v>47</v>
      </c>
      <c r="G251" s="10" t="s">
        <v>161</v>
      </c>
    </row>
    <row r="252" spans="1:7" hidden="1">
      <c r="A252" s="27">
        <v>5130018</v>
      </c>
      <c r="B252" s="83" t="s">
        <v>205</v>
      </c>
      <c r="C252" s="27">
        <v>65</v>
      </c>
      <c r="D252" s="41">
        <v>1</v>
      </c>
      <c r="E252" s="44">
        <v>1</v>
      </c>
      <c r="F252" s="43" t="s">
        <v>47</v>
      </c>
      <c r="G252" s="84" t="s">
        <v>64</v>
      </c>
    </row>
    <row r="253" spans="1:7" hidden="1">
      <c r="A253" s="27">
        <v>5130020</v>
      </c>
      <c r="B253" s="83" t="s">
        <v>204</v>
      </c>
      <c r="C253" s="27">
        <v>200</v>
      </c>
      <c r="D253" s="41">
        <v>2</v>
      </c>
      <c r="E253" s="44">
        <v>1</v>
      </c>
      <c r="F253" s="43" t="s">
        <v>47</v>
      </c>
      <c r="G253" s="10" t="s">
        <v>140</v>
      </c>
    </row>
    <row r="254" spans="1:7" hidden="1">
      <c r="A254" s="27">
        <v>7130001</v>
      </c>
      <c r="B254" s="83" t="s">
        <v>83</v>
      </c>
      <c r="C254" s="27">
        <v>170</v>
      </c>
      <c r="D254" s="41">
        <v>2</v>
      </c>
      <c r="E254" s="44">
        <v>1</v>
      </c>
      <c r="F254" s="43" t="s">
        <v>47</v>
      </c>
      <c r="G254" s="10" t="s">
        <v>56</v>
      </c>
    </row>
    <row r="255" spans="1:7" hidden="1">
      <c r="A255" s="27">
        <v>7130003</v>
      </c>
      <c r="B255" s="83" t="s">
        <v>67</v>
      </c>
      <c r="C255" s="27">
        <v>150</v>
      </c>
      <c r="D255" s="41">
        <v>1</v>
      </c>
      <c r="E255" s="44">
        <v>1</v>
      </c>
      <c r="F255" s="43" t="s">
        <v>47</v>
      </c>
      <c r="G255" s="10" t="s">
        <v>68</v>
      </c>
    </row>
    <row r="256" spans="1:7" hidden="1">
      <c r="A256" s="27">
        <v>8130001</v>
      </c>
      <c r="B256" s="83" t="s">
        <v>156</v>
      </c>
      <c r="C256" s="27">
        <v>240</v>
      </c>
      <c r="D256" s="41">
        <v>2</v>
      </c>
      <c r="E256" s="44">
        <v>1</v>
      </c>
      <c r="F256" s="43" t="s">
        <v>47</v>
      </c>
      <c r="G256" s="84" t="s">
        <v>379</v>
      </c>
    </row>
    <row r="257" spans="1:13" hidden="1">
      <c r="A257" s="27">
        <v>8130002</v>
      </c>
      <c r="B257" s="83" t="s">
        <v>138</v>
      </c>
      <c r="C257" s="27">
        <v>70</v>
      </c>
      <c r="D257" s="41">
        <v>2</v>
      </c>
      <c r="E257" s="44">
        <v>1</v>
      </c>
      <c r="F257" s="43" t="s">
        <v>47</v>
      </c>
      <c r="G257" s="84" t="s">
        <v>399</v>
      </c>
    </row>
    <row r="258" spans="1:13" hidden="1">
      <c r="A258" s="27">
        <v>8130003</v>
      </c>
      <c r="B258" s="83" t="s">
        <v>286</v>
      </c>
      <c r="C258" s="27">
        <v>200</v>
      </c>
      <c r="D258" s="41">
        <v>1</v>
      </c>
      <c r="E258" s="44">
        <v>1</v>
      </c>
      <c r="F258" s="43" t="s">
        <v>47</v>
      </c>
      <c r="G258" s="84" t="s">
        <v>287</v>
      </c>
    </row>
    <row r="259" spans="1:13" hidden="1">
      <c r="A259" s="27">
        <v>9130001</v>
      </c>
      <c r="B259" s="83" t="s">
        <v>143</v>
      </c>
      <c r="C259" s="27">
        <v>300</v>
      </c>
      <c r="D259" s="41">
        <v>1</v>
      </c>
      <c r="E259" s="44">
        <v>1</v>
      </c>
      <c r="F259" s="43" t="s">
        <v>47</v>
      </c>
      <c r="G259" s="10" t="s">
        <v>68</v>
      </c>
      <c r="K259" s="26"/>
      <c r="M259" s="26"/>
    </row>
    <row r="260" spans="1:13" ht="30" hidden="1">
      <c r="A260" s="27">
        <v>9130002</v>
      </c>
      <c r="B260" s="85" t="s">
        <v>144</v>
      </c>
      <c r="C260" s="88">
        <v>220</v>
      </c>
      <c r="D260" s="41">
        <v>1</v>
      </c>
      <c r="E260" s="44">
        <v>1</v>
      </c>
      <c r="F260" s="43" t="s">
        <v>47</v>
      </c>
      <c r="G260" s="84" t="s">
        <v>363</v>
      </c>
    </row>
    <row r="261" spans="1:13" hidden="1">
      <c r="A261" s="27">
        <v>9130003</v>
      </c>
      <c r="B261" s="83" t="s">
        <v>142</v>
      </c>
      <c r="C261" s="27">
        <v>150</v>
      </c>
      <c r="D261" s="41">
        <v>1</v>
      </c>
      <c r="E261" s="44">
        <v>1</v>
      </c>
      <c r="F261" s="43" t="s">
        <v>47</v>
      </c>
      <c r="G261" s="10" t="s">
        <v>48</v>
      </c>
    </row>
    <row r="262" spans="1:13" hidden="1">
      <c r="A262" s="27">
        <v>9130004</v>
      </c>
      <c r="B262" s="83" t="s">
        <v>145</v>
      </c>
      <c r="C262" s="27">
        <v>200</v>
      </c>
      <c r="D262" s="41">
        <v>1</v>
      </c>
      <c r="E262" s="44">
        <v>1</v>
      </c>
      <c r="F262" s="43" t="s">
        <v>47</v>
      </c>
      <c r="G262" s="10" t="s">
        <v>66</v>
      </c>
    </row>
    <row r="263" spans="1:13" hidden="1">
      <c r="A263" s="27">
        <v>9130005</v>
      </c>
      <c r="B263" s="83" t="s">
        <v>147</v>
      </c>
      <c r="C263" s="27">
        <v>80</v>
      </c>
      <c r="D263" s="41">
        <v>1</v>
      </c>
      <c r="E263" s="44">
        <v>1</v>
      </c>
      <c r="F263" s="43" t="s">
        <v>47</v>
      </c>
      <c r="G263" s="10" t="s">
        <v>43</v>
      </c>
    </row>
    <row r="264" spans="1:13" hidden="1">
      <c r="A264" s="27">
        <v>9130006</v>
      </c>
      <c r="B264" s="83" t="s">
        <v>146</v>
      </c>
      <c r="C264" s="27">
        <v>175</v>
      </c>
      <c r="D264" s="41">
        <v>2</v>
      </c>
      <c r="E264" s="44">
        <v>1</v>
      </c>
      <c r="F264" s="43" t="s">
        <v>47</v>
      </c>
      <c r="G264" s="10" t="s">
        <v>61</v>
      </c>
    </row>
    <row r="265" spans="1:13" hidden="1">
      <c r="A265" s="27">
        <v>10130001</v>
      </c>
      <c r="B265" s="83" t="s">
        <v>116</v>
      </c>
      <c r="C265" s="27">
        <v>110</v>
      </c>
      <c r="D265" s="41">
        <v>2</v>
      </c>
      <c r="E265" s="44">
        <v>1</v>
      </c>
      <c r="F265" s="43" t="s">
        <v>47</v>
      </c>
      <c r="G265" s="84" t="s">
        <v>297</v>
      </c>
    </row>
    <row r="266" spans="1:13" hidden="1">
      <c r="A266" s="27">
        <v>10130002</v>
      </c>
      <c r="B266" s="83" t="s">
        <v>82</v>
      </c>
      <c r="C266" s="27">
        <v>660</v>
      </c>
      <c r="D266" s="41">
        <v>1</v>
      </c>
      <c r="E266" s="44">
        <v>1</v>
      </c>
      <c r="F266" s="43" t="s">
        <v>47</v>
      </c>
      <c r="G266" s="84" t="s">
        <v>80</v>
      </c>
    </row>
    <row r="267" spans="1:13" hidden="1">
      <c r="A267" s="27">
        <v>10130003</v>
      </c>
      <c r="B267" s="83" t="s">
        <v>228</v>
      </c>
      <c r="C267" s="27">
        <v>100</v>
      </c>
      <c r="D267" s="41">
        <v>2</v>
      </c>
      <c r="E267" s="44">
        <v>1</v>
      </c>
      <c r="F267" s="43" t="s">
        <v>47</v>
      </c>
      <c r="G267" s="84" t="s">
        <v>189</v>
      </c>
    </row>
    <row r="268" spans="1:13" hidden="1">
      <c r="A268" s="27">
        <v>10130005</v>
      </c>
      <c r="B268" s="83" t="s">
        <v>163</v>
      </c>
      <c r="C268" s="27">
        <v>35</v>
      </c>
      <c r="D268" s="41">
        <v>2</v>
      </c>
      <c r="E268" s="44">
        <v>1</v>
      </c>
      <c r="F268" s="43" t="s">
        <v>47</v>
      </c>
      <c r="G268" s="10" t="s">
        <v>164</v>
      </c>
    </row>
    <row r="269" spans="1:13" hidden="1">
      <c r="A269" s="27">
        <v>12130001</v>
      </c>
      <c r="B269" s="83" t="s">
        <v>178</v>
      </c>
      <c r="C269" s="27">
        <v>55</v>
      </c>
      <c r="D269" s="41">
        <v>1</v>
      </c>
      <c r="E269" s="44">
        <v>1</v>
      </c>
      <c r="F269" s="43" t="s">
        <v>47</v>
      </c>
      <c r="G269" s="10" t="s">
        <v>43</v>
      </c>
    </row>
    <row r="270" spans="1:13" hidden="1">
      <c r="A270" s="27">
        <v>14130001</v>
      </c>
      <c r="B270" s="83" t="s">
        <v>249</v>
      </c>
      <c r="C270" s="27">
        <v>60</v>
      </c>
      <c r="D270" s="41">
        <v>1</v>
      </c>
      <c r="E270" s="44">
        <v>1</v>
      </c>
      <c r="F270" s="43" t="s">
        <v>47</v>
      </c>
      <c r="G270" s="84" t="s">
        <v>48</v>
      </c>
    </row>
    <row r="271" spans="1:13" hidden="1">
      <c r="A271" s="27">
        <v>15130001</v>
      </c>
      <c r="B271" s="83" t="s">
        <v>171</v>
      </c>
      <c r="C271" s="27">
        <v>25</v>
      </c>
      <c r="D271" s="41">
        <v>1</v>
      </c>
      <c r="E271" s="44">
        <v>1</v>
      </c>
      <c r="F271" s="43" t="s">
        <v>47</v>
      </c>
      <c r="G271" s="10" t="s">
        <v>54</v>
      </c>
    </row>
    <row r="272" spans="1:13" hidden="1">
      <c r="A272" s="27">
        <v>17130001</v>
      </c>
      <c r="B272" s="83" t="s">
        <v>332</v>
      </c>
      <c r="C272" s="27">
        <v>80</v>
      </c>
      <c r="D272" s="41">
        <v>2</v>
      </c>
      <c r="E272" s="44">
        <v>1</v>
      </c>
      <c r="F272" s="43" t="s">
        <v>47</v>
      </c>
      <c r="G272" s="10" t="s">
        <v>61</v>
      </c>
    </row>
    <row r="273" spans="3:12" hidden="1">
      <c r="C273" s="25"/>
      <c r="D273" s="25"/>
      <c r="E273" s="44">
        <v>1</v>
      </c>
      <c r="F273" s="43" t="s">
        <v>47</v>
      </c>
    </row>
    <row r="274" spans="3:12" hidden="1">
      <c r="C274" s="25"/>
      <c r="D274" s="25"/>
      <c r="E274" s="44">
        <v>2</v>
      </c>
      <c r="F274" s="43" t="s">
        <v>50</v>
      </c>
      <c r="L274" s="2"/>
    </row>
    <row r="275" spans="3:12" hidden="1">
      <c r="C275" s="25"/>
      <c r="D275" s="25"/>
      <c r="E275" s="44">
        <v>3</v>
      </c>
      <c r="F275" s="45" t="s">
        <v>149</v>
      </c>
      <c r="L275" s="2"/>
    </row>
    <row r="276" spans="3:12" hidden="1"/>
    <row r="277" spans="3:12" hidden="1"/>
  </sheetData>
  <sheetProtection password="B37B" sheet="1" objects="1" scenarios="1" selectLockedCells="1"/>
  <sortState ref="A92:AMK270">
    <sortCondition ref="A89"/>
  </sortState>
  <mergeCells count="38">
    <mergeCell ref="A74:J74"/>
    <mergeCell ref="B72:E72"/>
    <mergeCell ref="B73:E73"/>
    <mergeCell ref="A27:J27"/>
    <mergeCell ref="A46:F46"/>
    <mergeCell ref="G46:J53"/>
    <mergeCell ref="A55:J55"/>
    <mergeCell ref="A56:J56"/>
    <mergeCell ref="J36:J44"/>
    <mergeCell ref="J58:J70"/>
    <mergeCell ref="H2:J2"/>
    <mergeCell ref="H3:J3"/>
    <mergeCell ref="F2:G2"/>
    <mergeCell ref="F3:G3"/>
    <mergeCell ref="H4:J4"/>
    <mergeCell ref="F4:G4"/>
    <mergeCell ref="G5:I5"/>
    <mergeCell ref="A7:J10"/>
    <mergeCell ref="D16:J16"/>
    <mergeCell ref="A13:F13"/>
    <mergeCell ref="A14:F14"/>
    <mergeCell ref="A16:C16"/>
    <mergeCell ref="O30:O34"/>
    <mergeCell ref="B17:C17"/>
    <mergeCell ref="D17:J17"/>
    <mergeCell ref="A18:C18"/>
    <mergeCell ref="D18:J18"/>
    <mergeCell ref="A19:C19"/>
    <mergeCell ref="D19:J19"/>
    <mergeCell ref="D20:J20"/>
    <mergeCell ref="D21:J21"/>
    <mergeCell ref="A24:J24"/>
    <mergeCell ref="A25:G25"/>
    <mergeCell ref="H25:J25"/>
    <mergeCell ref="A20:C20"/>
    <mergeCell ref="A23:J23"/>
    <mergeCell ref="B21:C21"/>
    <mergeCell ref="J29:J34"/>
  </mergeCells>
  <conditionalFormatting sqref="I58:I70 I29:I44">
    <cfRule type="expression" dxfId="0" priority="279">
      <formula>$L29="PB"</formula>
    </cfRule>
  </conditionalFormatting>
  <dataValidations count="1">
    <dataValidation type="whole" allowBlank="1" showInputMessage="1" showErrorMessage="1" errorTitle="Erreur de saisie" error="La quantité doit être un nombre entre 0 et 288. La saisie de texte est interdite" sqref="H29:H44">
      <formula1>0</formula1>
      <formula2>288</formula2>
    </dataValidation>
  </dataValidations>
  <hyperlinks>
    <hyperlink ref="B12" r:id="rId1"/>
  </hyperlinks>
  <printOptions horizontalCentered="1"/>
  <pageMargins left="0.31496062992125984" right="0.31496062992125984" top="0.27559055118110237" bottom="0.27559055118110237" header="0.51181102362204722" footer="0.51181102362204722"/>
  <pageSetup paperSize="9" scale="54" firstPageNumber="0" fitToHeight="2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produits CE+ETAT</vt:lpstr>
      <vt:lpstr>'produits CE+ETAT'!_FilterDatabase_0</vt:lpstr>
      <vt:lpstr>'produits CE+ETAT'!_FilterDatabase_0_0</vt:lpstr>
      <vt:lpstr>'produits CE+ETAT'!Print_Area_0</vt:lpstr>
      <vt:lpstr>'produits CE+ETAT'!Print_Area_0_0</vt:lpstr>
      <vt:lpstr>'produits CE+ETAT'!Zone_d_impression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appros1</dc:creator>
  <cp:lastModifiedBy>HP-5089</cp:lastModifiedBy>
  <cp:revision>4</cp:revision>
  <cp:lastPrinted>2020-02-26T06:40:55Z</cp:lastPrinted>
  <dcterms:created xsi:type="dcterms:W3CDTF">2012-10-04T03:54:01Z</dcterms:created>
  <dcterms:modified xsi:type="dcterms:W3CDTF">2020-03-27T08:12:33Z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