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produits CE+ETAT" sheetId="1" r:id="rId1"/>
  </sheets>
  <definedNames>
    <definedName name="_xlnm._FilterDatabase" localSheetId="0" hidden="1">'produits CE+ETAT'!$A$80:$G$273</definedName>
    <definedName name="_FilterDatabase_0" localSheetId="0">'produits CE+ETAT'!$A$80:$AQ$275</definedName>
    <definedName name="_FilterDatabase_0_0" localSheetId="0">'produits CE+ETAT'!$A$80:$AQ$275</definedName>
    <definedName name="Print_Area_0" localSheetId="0">'produits CE+ETAT'!$A$1:$J$73</definedName>
    <definedName name="Print_Area_0_0" localSheetId="0">'produits CE+ETAT'!$A$1:$J$73</definedName>
    <definedName name="_xlnm.Print_Area" localSheetId="0">'produits CE+ETAT'!$A$1:$J$73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5" i="1"/>
  <c r="F35"/>
  <c r="L35" s="1"/>
  <c r="I38"/>
  <c r="F38"/>
  <c r="L38" s="1"/>
  <c r="I61"/>
  <c r="I68"/>
  <c r="I60"/>
  <c r="I59"/>
  <c r="I58"/>
  <c r="I57"/>
  <c r="I56"/>
  <c r="I55"/>
  <c r="I64"/>
  <c r="I63"/>
  <c r="I62"/>
  <c r="I66"/>
  <c r="I65"/>
  <c r="I54"/>
  <c r="I39"/>
  <c r="I37"/>
  <c r="I69"/>
  <c r="I36"/>
  <c r="I31"/>
  <c r="I67"/>
  <c r="I40"/>
  <c r="I29"/>
  <c r="I70" l="1"/>
  <c r="L52"/>
  <c r="I30"/>
  <c r="H22" l="1"/>
  <c r="D20"/>
  <c r="D16"/>
  <c r="D19"/>
  <c r="D18"/>
  <c r="F61" l="1"/>
  <c r="L61" s="1"/>
  <c r="F68"/>
  <c r="L68" s="1"/>
  <c r="F59"/>
  <c r="L59" s="1"/>
  <c r="F56"/>
  <c r="L56" s="1"/>
  <c r="F60"/>
  <c r="L60" s="1"/>
  <c r="F58"/>
  <c r="L58" s="1"/>
  <c r="F57"/>
  <c r="L57" s="1"/>
  <c r="F55"/>
  <c r="L55" s="1"/>
  <c r="F64"/>
  <c r="L64" s="1"/>
  <c r="F63"/>
  <c r="L63" s="1"/>
  <c r="F62"/>
  <c r="L62" s="1"/>
  <c r="F65"/>
  <c r="L65" s="1"/>
  <c r="F66"/>
  <c r="L66" s="1"/>
  <c r="F54"/>
  <c r="L54" s="1"/>
  <c r="F32"/>
  <c r="F39"/>
  <c r="L39" s="1"/>
  <c r="F31"/>
  <c r="L31" s="1"/>
  <c r="F37"/>
  <c r="L37" s="1"/>
  <c r="F34"/>
  <c r="F36"/>
  <c r="L36" s="1"/>
  <c r="F69"/>
  <c r="L69" s="1"/>
  <c r="F29"/>
  <c r="L29" s="1"/>
  <c r="F30"/>
  <c r="L30" s="1"/>
  <c r="F67"/>
  <c r="L67" s="1"/>
  <c r="F40"/>
  <c r="L40" s="1"/>
  <c r="L34" l="1"/>
  <c r="I34"/>
  <c r="L32"/>
  <c r="I32"/>
  <c r="I41" l="1"/>
  <c r="I71" s="1"/>
</calcChain>
</file>

<file path=xl/sharedStrings.xml><?xml version="1.0" encoding="utf-8"?>
<sst xmlns="http://schemas.openxmlformats.org/spreadsheetml/2006/main" count="712" uniqueCount="397">
  <si>
    <t>MENU INTERNET</t>
  </si>
  <si>
    <r>
      <rPr>
        <sz val="14"/>
        <color rgb="FF000000"/>
        <rFont val="Calibri"/>
        <family val="2"/>
        <charset val="1"/>
      </rPr>
      <t xml:space="preserve">Seules les cellules "colorées" peuvent être modifiées. Le poids total de votre commande se calcule automatiquement.
</t>
    </r>
    <r>
      <rPr>
        <b/>
        <sz val="14"/>
        <color rgb="FF000000"/>
        <rFont val="Calibri"/>
        <family val="2"/>
        <charset val="1"/>
      </rPr>
      <t>Saisissez votre N° VIF dans la cellule (D20), Le nom, le Nb. de personnes et le Nb. de passage se rempliront automatiquement,</t>
    </r>
    <r>
      <rPr>
        <b/>
        <sz val="14"/>
        <color rgb="FF0000FF"/>
        <rFont val="Calibri"/>
        <family val="2"/>
        <charset val="1"/>
      </rPr>
      <t xml:space="preserve"> 
et vous saurez également si vous avez droit aux produits Aide Publique, Epicerie Sociale ou aucun des deux.</t>
    </r>
  </si>
  <si>
    <t>MASTER PARK 116 BD DE LA POMME</t>
  </si>
  <si>
    <t xml:space="preserve">13011 MARSEILLE </t>
  </si>
  <si>
    <t>TEL : 04.91.45.40.00</t>
  </si>
  <si>
    <t>E-mail:</t>
  </si>
  <si>
    <t>commandes@banquealimentaire13.fr</t>
  </si>
  <si>
    <t>Accueil:</t>
  </si>
  <si>
    <t>NOM ASSOCIATION</t>
  </si>
  <si>
    <t>N° VIF</t>
  </si>
  <si>
    <t xml:space="preserve">Saisissez votre N° VIF -&gt; </t>
  </si>
  <si>
    <t>Nombre d'UD de L'Asso.</t>
  </si>
  <si>
    <t>Nombre de passage dans le mois</t>
  </si>
  <si>
    <t>Jours de passage</t>
  </si>
  <si>
    <t>DATE DE VOTRE ENLEVEMENT  --&gt;</t>
  </si>
  <si>
    <r>
      <rPr>
        <b/>
        <u/>
        <sz val="14"/>
        <color rgb="FFFF0000"/>
        <rFont val="Calibri"/>
        <family val="2"/>
        <charset val="1"/>
      </rPr>
      <t xml:space="preserve">IMPORTANT:
</t>
    </r>
    <r>
      <rPr>
        <sz val="14"/>
        <color rgb="FF0000FF"/>
        <rFont val="Calibri"/>
        <family val="2"/>
        <charset val="1"/>
      </rPr>
      <t xml:space="preserve">Pour le transport des marchandises, l'association s'engage:
- à respecter la législation, en termes de poids total autorisé, état du véhicule 
- à utiliser des sacs isothermes et plaques réfrigérantes, indispensables au transport des produits frais entre la BA et le local de l’association. </t>
    </r>
  </si>
  <si>
    <t>ARTICLE</t>
  </si>
  <si>
    <t>DESIGNATION</t>
  </si>
  <si>
    <t>N° de Lot</t>
  </si>
  <si>
    <t>Nb max de colis (pour 100 p.)</t>
  </si>
  <si>
    <r>
      <rPr>
        <b/>
        <sz val="14"/>
        <color rgb="FF000000"/>
        <rFont val="Calibri"/>
        <family val="2"/>
        <charset val="1"/>
      </rPr>
      <t>Nb max de colis (</t>
    </r>
    <r>
      <rPr>
        <b/>
        <u/>
        <sz val="14"/>
        <color rgb="FF000000"/>
        <rFont val="Calibri"/>
        <family val="2"/>
        <charset val="1"/>
      </rPr>
      <t>pour votre association</t>
    </r>
    <r>
      <rPr>
        <b/>
        <sz val="14"/>
        <color rgb="FF000000"/>
        <rFont val="Calibri"/>
        <family val="2"/>
        <charset val="1"/>
      </rPr>
      <t>)</t>
    </r>
  </si>
  <si>
    <t>Plus</t>
  </si>
  <si>
    <t>Quantité souhaitée (en colis)</t>
  </si>
  <si>
    <t>Total en Kg</t>
  </si>
  <si>
    <t>Poids Total Produit Européen ou ES</t>
  </si>
  <si>
    <t>N° de LOT</t>
  </si>
  <si>
    <t>CONDT</t>
  </si>
  <si>
    <t>0130021</t>
  </si>
  <si>
    <t>Pains au chocolat 1 cart = 12 Kg</t>
  </si>
  <si>
    <t>300001</t>
  </si>
  <si>
    <t>3530021</t>
  </si>
  <si>
    <t>Divers surgelés</t>
  </si>
  <si>
    <t>90036</t>
  </si>
  <si>
    <t xml:space="preserve">LES ARTICLES CI-DESSOUS SONT PROPOSES AU POIDS </t>
  </si>
  <si>
    <t>Quantité souhaitée (en Kg)</t>
  </si>
  <si>
    <t>Poids Total Produit Collecte et Industriel</t>
  </si>
  <si>
    <t>Poids total de la commande</t>
  </si>
  <si>
    <t>NOM</t>
  </si>
  <si>
    <t>Nouveau Nb de personnes (UD)</t>
  </si>
  <si>
    <t>Nombre de passage</t>
  </si>
  <si>
    <t>Catégorie</t>
  </si>
  <si>
    <t>Texte</t>
  </si>
  <si>
    <t>Test ni AP ni ES</t>
  </si>
  <si>
    <t>1er Lundi</t>
  </si>
  <si>
    <t>Test AP</t>
  </si>
  <si>
    <t>Test ES</t>
  </si>
  <si>
    <t>3A RAYON D'ESPOIR (LES)</t>
  </si>
  <si>
    <t>Association homologuée Aide Publique</t>
  </si>
  <si>
    <t>2ème Mardi</t>
  </si>
  <si>
    <t>ACADEL</t>
  </si>
  <si>
    <t>Epicerie Sociale</t>
  </si>
  <si>
    <t>1er Vendredi, 3ème vendredi</t>
  </si>
  <si>
    <t>1er Mercredi</t>
  </si>
  <si>
    <t>ACCUEIL DE JOUR BETHANIE</t>
  </si>
  <si>
    <t>3ème Jeudi</t>
  </si>
  <si>
    <t>ACCUEIL DE NUIT ŒUVRE HOSPITALIERE ST JEAN DE DIEU</t>
  </si>
  <si>
    <t>1er Mardi, 3ème Mardi</t>
  </si>
  <si>
    <t>ACE LA ROSE</t>
  </si>
  <si>
    <t>3ème lundi</t>
  </si>
  <si>
    <t>ACLAP</t>
  </si>
  <si>
    <t>4ème Mercredi</t>
  </si>
  <si>
    <t>2ème Lundi, 4ème Lundi</t>
  </si>
  <si>
    <t>4ème Jeudi</t>
  </si>
  <si>
    <t>ACSC GERMAIN NOUVEAU - SAVL</t>
  </si>
  <si>
    <t>3ème Lundi</t>
  </si>
  <si>
    <t>ACTIONS SOLIDAIRES MARSEILLE</t>
  </si>
  <si>
    <t>3ème Mardi</t>
  </si>
  <si>
    <t>ACTIONS SOLIDAIRES - MSP - PORT DE BOUC</t>
  </si>
  <si>
    <t>2ème Mercredi</t>
  </si>
  <si>
    <t>AEC LES ESCOURTINES</t>
  </si>
  <si>
    <t>1er Lundi, 2ème Lundi, 3ème Lundi, 4ème Lundi</t>
  </si>
  <si>
    <t>AIDE AUX FAMILLES COROT</t>
  </si>
  <si>
    <t>2ème Lundi</t>
  </si>
  <si>
    <t>AIL LA MARIE - CENTRE SOCIAL</t>
  </si>
  <si>
    <t>AILES BLEUES (LES)</t>
  </si>
  <si>
    <t>1er Jeudi</t>
  </si>
  <si>
    <t>ALMEES DU SUD (LES)</t>
  </si>
  <si>
    <t>1er Vendredi</t>
  </si>
  <si>
    <t>AMICALE DU NID</t>
  </si>
  <si>
    <t>3ème Vendredi</t>
  </si>
  <si>
    <t>1er Mardi</t>
  </si>
  <si>
    <t>ARC EN CIEL DES LIERRES</t>
  </si>
  <si>
    <t>ARMEE DU SALUT PYAT</t>
  </si>
  <si>
    <t>ASEPA</t>
  </si>
  <si>
    <t>ASSOCIATION FAMILIALE NEREIDES</t>
  </si>
  <si>
    <t>ASSOCIATION HUMANITAIRE YASMINE</t>
  </si>
  <si>
    <t>ASSOCIATION READAPTATION SOCIALE (ARS)</t>
  </si>
  <si>
    <t>2ème Vendredi, 4ème Vendredi</t>
  </si>
  <si>
    <t>ASSOCIATION SOLIDARITE FAMILIALE MARSEILLAISE</t>
  </si>
  <si>
    <t>AU CŒUR DES FAMILLES</t>
  </si>
  <si>
    <t>AUX PLAISIRS DES FAMILLES</t>
  </si>
  <si>
    <t>2ème Vendredi</t>
  </si>
  <si>
    <t>BEBOUS SANS SOUCI (LES)</t>
  </si>
  <si>
    <t>BETEL France</t>
  </si>
  <si>
    <t>CANCER ESPOIR</t>
  </si>
  <si>
    <t>CARAVELLE (LA)</t>
  </si>
  <si>
    <t>CASCADE</t>
  </si>
  <si>
    <t>CASIM</t>
  </si>
  <si>
    <t>1er Jeudi, 3ème Jeudi</t>
  </si>
  <si>
    <t>CCAS AUBAGNE</t>
  </si>
  <si>
    <t>1er Mercredi, 3ème Mercredi</t>
  </si>
  <si>
    <t>CCAS D'AURIOL</t>
  </si>
  <si>
    <t>4ème Mardi</t>
  </si>
  <si>
    <t>CCAS DE CEYRESTE</t>
  </si>
  <si>
    <t>2ème Jeudi</t>
  </si>
  <si>
    <t>1er Mardi, 2ème Mardi</t>
  </si>
  <si>
    <t>CCAS ISTRES EPICERIE</t>
  </si>
  <si>
    <t>CCAS LA CIOTAT</t>
  </si>
  <si>
    <t>CENTRE ACCUEIL JANE PANNIER</t>
  </si>
  <si>
    <t>CENTRE SOCIO CULTUREL ENDOUME (Epicerie Solidaire)</t>
  </si>
  <si>
    <t>CFS - BEBES SOLIDAIRES</t>
  </si>
  <si>
    <t>CFS - COLLECTIF FRATERNITE SALONAISE</t>
  </si>
  <si>
    <t>CFS - DISTRIBUTION COLIS URGENCE</t>
  </si>
  <si>
    <t>CFS - EPICERIE SOCIALE SALON</t>
  </si>
  <si>
    <t>CFS - EPICERIE SOCIALE MIRAMAS</t>
  </si>
  <si>
    <t>CŒUR SUR LA MAIN (LE)</t>
  </si>
  <si>
    <t>CONGREGATION ARMEE DU SALUT CANEBIERE</t>
  </si>
  <si>
    <t>CROIX-ROUGE AIX EN PROVENCE</t>
  </si>
  <si>
    <t>CROIX-ROUGE ARLES</t>
  </si>
  <si>
    <t>CROIX-ROUGE AUBAGNE</t>
  </si>
  <si>
    <t>CROIX-ROUGE BELLE DE MAI</t>
  </si>
  <si>
    <t>CROIX-ROUGE BERNABO</t>
  </si>
  <si>
    <t>CROIX-ROUGE DU PANIER</t>
  </si>
  <si>
    <t>1er Lundi, 4ème Lundi</t>
  </si>
  <si>
    <t>CROIX-ROUGE ETANG DE BERRE - ROGNAC</t>
  </si>
  <si>
    <t>2ème Mardi, 4ème Mardi</t>
  </si>
  <si>
    <t>CROIX-ROUGE LA CIOTAT</t>
  </si>
  <si>
    <t>CROIX-ROUGE LES CAILLOLS</t>
  </si>
  <si>
    <t>2ème Jeudi, 4ème Jeudi</t>
  </si>
  <si>
    <t>CROIX-ROUGE MARIGNANE</t>
  </si>
  <si>
    <t>1er Lundi, 3ème Lundi</t>
  </si>
  <si>
    <t>CROIX-ROUGE MARTIGUES</t>
  </si>
  <si>
    <t>CROIX-ROUGE PORT ST LOUIS</t>
  </si>
  <si>
    <t>CROIX-ROUGE SAMU SOCIAL</t>
  </si>
  <si>
    <t>DEBROUILL'ART</t>
  </si>
  <si>
    <t>DYHIA (ASSOC. Socio culturelle)</t>
  </si>
  <si>
    <t>ECE/SUD ACTIONS SOLIDARITE</t>
  </si>
  <si>
    <t>EDUCATION POPULAIRE ST MARC</t>
  </si>
  <si>
    <t>EMMAUS POINTE ROUGE</t>
  </si>
  <si>
    <t>ENFANTS D'AUJOURD'HUI MONDE DE DEMAIN</t>
  </si>
  <si>
    <t>2ème Mercredi, 4ème Mercredi</t>
  </si>
  <si>
    <t>ENFANTS SOL EN SI</t>
  </si>
  <si>
    <t>EQUIPES ST VINCENT LA VALBARELLE</t>
  </si>
  <si>
    <t>EQUIPES ST VINCENT MARSEILLE VILLE AUSTERLITZ</t>
  </si>
  <si>
    <t>EQUIPES ST VINCENT MARTIGUES -Centre St Vincent de Paul</t>
  </si>
  <si>
    <t>EQUIPES ST VINCENT ND DES NEIGES</t>
  </si>
  <si>
    <t>EQUIPES ST VINCENT PONT DE VIVAUX</t>
  </si>
  <si>
    <t>EQUIPES ST VINCENT SACRE CŒUR</t>
  </si>
  <si>
    <t>ESPACE SOLIDARITE ROGNAC</t>
  </si>
  <si>
    <t>n'a pas droit aux produits Aide Publique et Epiceries Sociales</t>
  </si>
  <si>
    <t>ESPERANCE SOLIDARITE</t>
  </si>
  <si>
    <t>ESQUINETO (L')</t>
  </si>
  <si>
    <t>FAMILLES RURALES LAMBESC</t>
  </si>
  <si>
    <t>FEMMES SOLIDARITES</t>
  </si>
  <si>
    <t>FIL DE SOIE (LE)</t>
  </si>
  <si>
    <t>FLEUR</t>
  </si>
  <si>
    <t>FONDATION ABBE PIERRE - BOUTIQUE DE LA SOLIDARITE</t>
  </si>
  <si>
    <t>FRATERNITE BELLE DE MAI</t>
  </si>
  <si>
    <t>4ème Lundi</t>
  </si>
  <si>
    <t>HAMEAU (LE) - FONDATION DE L'ARMEE DU SALUT</t>
  </si>
  <si>
    <t>HOSPITALITE POUR LES FEMMES</t>
  </si>
  <si>
    <t>3ème Mercredi</t>
  </si>
  <si>
    <t>LE MARABOUT HAS</t>
  </si>
  <si>
    <t>LE MASCARET HAS</t>
  </si>
  <si>
    <t xml:space="preserve"> 1er Jeudi et 3ème Jeudi</t>
  </si>
  <si>
    <t>LINA AIDE ET ASSOCIATION SOLIDAIRE</t>
  </si>
  <si>
    <t>MAAVAR MARSEILLE (epicerie)</t>
  </si>
  <si>
    <t>MAAVAR MARSEILLE (restaurant)</t>
  </si>
  <si>
    <t>MAINS UNIES (LES)</t>
  </si>
  <si>
    <t>MARIANNES DE ST JOSEPH (LES)</t>
  </si>
  <si>
    <t>MARSEILLAISES EN MARCHE (LES)</t>
  </si>
  <si>
    <t>MEDECINS DU MONDE</t>
  </si>
  <si>
    <t>MOUVEMENT FEMMES FAMILLES</t>
  </si>
  <si>
    <t>NOMADES CELESTES (LES)</t>
  </si>
  <si>
    <t>ŒUVRE DES PRISONS (L')</t>
  </si>
  <si>
    <t>ŒUVRE ST VINCENT DE PAUL - MISSION DE France</t>
  </si>
  <si>
    <t>PALABRAS ANDALOUSA</t>
  </si>
  <si>
    <t>PANIERS DU CHABAT (LES)</t>
  </si>
  <si>
    <t>PETITS FRERES DES PAUVRES (LES)</t>
  </si>
  <si>
    <t>PPIM MERMOZ (PASSERELLES POUR L'INSERTION)</t>
  </si>
  <si>
    <t>PREVENTION ET SOINS DES ADDICTIONS (PSA) - LE SLEEP IN</t>
  </si>
  <si>
    <t>ROIS MAGES (LES)</t>
  </si>
  <si>
    <t>SAMU SOCIAL</t>
  </si>
  <si>
    <t>SARA - CAO</t>
  </si>
  <si>
    <t>SARA - HUDA</t>
  </si>
  <si>
    <t>SARA - SHAS</t>
  </si>
  <si>
    <t>SARA LE MERLAN</t>
  </si>
  <si>
    <t>1er Jeudi, 2ème Jeudi, 4ème Jeudi</t>
  </si>
  <si>
    <t>SCHILO ASSOCIATION (LE)</t>
  </si>
  <si>
    <t>1er Vendredi, 3ème Vendredi</t>
  </si>
  <si>
    <t>SECOURS CATHOLIQUE ACCUEIL MOBILE</t>
  </si>
  <si>
    <t>SECOURS CATHOLIQUE AIX</t>
  </si>
  <si>
    <t>SECOURS CATHOLIQUE AURIOL</t>
  </si>
  <si>
    <t>SECOURS CATHOLIQUE GREASQUE</t>
  </si>
  <si>
    <t>SECOURS CATHOLIQUE LA CIOTAT</t>
  </si>
  <si>
    <t>SECOURS CATHOLIQUE LA ROSE</t>
  </si>
  <si>
    <t>SECOURS CATHOLIQUE LES CAILLOLS</t>
  </si>
  <si>
    <t>SECOURS CATHOLIQUE MARTIGUES</t>
  </si>
  <si>
    <t>SECOURS CATHOLIQUE SACRE CŒUR SAINT-JOSEPH</t>
  </si>
  <si>
    <t>SECOURS CATHOLIQUE SAINTE MARGUERITE</t>
  </si>
  <si>
    <t>SOLEIL DU SUD POUR TOUS</t>
  </si>
  <si>
    <t>SOLIDARITES AU CŒUR DE MARSEILLE</t>
  </si>
  <si>
    <t>SOURCE DE VIE</t>
  </si>
  <si>
    <t>4ème Vendredi</t>
  </si>
  <si>
    <t>SSVP AIX EN PROVENCE</t>
  </si>
  <si>
    <t>SSVP EGUILLES</t>
  </si>
  <si>
    <t>SSVP MAZARGUES SAINT ROCH</t>
  </si>
  <si>
    <t>SSVP SAINT BARNABE</t>
  </si>
  <si>
    <t>SSVP SAINT FRANCOIS D'ASSISE MARIGNANE</t>
  </si>
  <si>
    <t>SSVP SAINT GINIEZ</t>
  </si>
  <si>
    <t>SSVP SAINT JEAN BOSCO</t>
  </si>
  <si>
    <t>SSVP SAINT JOSEPH - SAINT PHILIPPE</t>
  </si>
  <si>
    <t>SSVP SAINTE ANNE</t>
  </si>
  <si>
    <t>SSVP SAINTE RITA</t>
  </si>
  <si>
    <t>STATION LUMIERE</t>
  </si>
  <si>
    <t>TIPI (LE)</t>
  </si>
  <si>
    <t>URGENCES ET SOLIDARITES</t>
  </si>
  <si>
    <t>ASSOCIATION INDIGENES</t>
  </si>
  <si>
    <t>PATES</t>
  </si>
  <si>
    <t>BRISANT DES CHAINES</t>
  </si>
  <si>
    <t>CENTRE SOCIAL LA GAVOTTE</t>
  </si>
  <si>
    <t>REBONDIR 13</t>
  </si>
  <si>
    <t>Poids brut du colis</t>
  </si>
  <si>
    <r>
      <t>D</t>
    </r>
    <r>
      <rPr>
        <sz val="14"/>
        <color rgb="FF000000"/>
        <rFont val="Calibri"/>
        <family val="2"/>
        <charset val="1"/>
      </rPr>
      <t xml:space="preserve">ate de </t>
    </r>
    <r>
      <rPr>
        <b/>
        <sz val="14"/>
        <color rgb="FFFF0000"/>
        <rFont val="Calibri"/>
        <family val="2"/>
        <charset val="1"/>
      </rPr>
      <t>D</t>
    </r>
    <r>
      <rPr>
        <sz val="14"/>
        <color rgb="FF000000"/>
        <rFont val="Calibri"/>
        <family val="2"/>
        <charset val="1"/>
      </rPr>
      <t xml:space="preserve">urabilité </t>
    </r>
    <r>
      <rPr>
        <b/>
        <sz val="14"/>
        <color rgb="FFFF0000"/>
        <rFont val="Calibri"/>
        <family val="2"/>
        <charset val="1"/>
      </rPr>
      <t>M</t>
    </r>
    <r>
      <rPr>
        <sz val="14"/>
        <color rgb="FF000000"/>
        <rFont val="Calibri"/>
        <family val="2"/>
        <charset val="1"/>
      </rPr>
      <t>inimale (indiquée seulement si courte ou dépassée)</t>
    </r>
  </si>
  <si>
    <t>Certains produits peuvent avoir une DDM dépassée. 
Ce n'est pas une Date Limite de Consommation (DLC).</t>
  </si>
  <si>
    <t xml:space="preserve">NOTA : </t>
  </si>
  <si>
    <t>DDM :</t>
  </si>
  <si>
    <t>AFIDAP</t>
  </si>
  <si>
    <t>U.H.U. SOS ARMEE DU SALUT</t>
  </si>
  <si>
    <t>AVENIR (L') DE NOS ENFANTS</t>
  </si>
  <si>
    <t>MARSEILLE SOLIDARITE</t>
  </si>
  <si>
    <t>FEMMES DEU MONDE</t>
  </si>
  <si>
    <t>PRODUITS FRAIS A VOTRE DISPOSITION TOUS LES JOURS, SELON ARRIVAGE : Viennoiserie, produits laitiers, charcuterie, sandwiches (sacs isothermes obligatoires), fruits et légumes…</t>
  </si>
  <si>
    <t>EPICERIE DU PAYS D'ARLES</t>
  </si>
  <si>
    <r>
      <t xml:space="preserve">Pour votre information et pour que vous puissiez dimensionner la taille de vos glaciaires, voici, ci-contre la liste des surgelés ES, AP et Industriels que vous pourrez prendre à la Banque Alimentaire 13. 
</t>
    </r>
    <r>
      <rPr>
        <b/>
        <sz val="16"/>
        <color rgb="FFFF0000"/>
        <rFont val="Calibri"/>
        <family val="2"/>
        <charset val="1"/>
      </rPr>
      <t>Ces produits ne peuvent pas être réservés à partir de votre bon de commande.</t>
    </r>
  </si>
  <si>
    <t>SURGELES EPICERIES SOCIALES, INDUSTRIELS et EUROPE (AP) 
en quantité pour 100 personnes</t>
  </si>
  <si>
    <t>Indus
(en Kg)</t>
  </si>
  <si>
    <t>AP ou ES
(colis)</t>
  </si>
  <si>
    <r>
      <t>Poids Max pour votre association (</t>
    </r>
    <r>
      <rPr>
        <b/>
        <u/>
        <sz val="14"/>
        <color rgb="FF000000"/>
        <rFont val="Calibri"/>
        <family val="2"/>
        <charset val="1"/>
      </rPr>
      <t xml:space="preserve">en Kg </t>
    </r>
    <r>
      <rPr>
        <b/>
        <sz val="14"/>
        <color rgb="FF000000"/>
        <rFont val="Calibri"/>
        <family val="2"/>
        <charset val="1"/>
      </rPr>
      <t>)</t>
    </r>
  </si>
  <si>
    <t>Poids Max en Kg pour 100p.</t>
  </si>
  <si>
    <t>SARA FONSCOLOMBE</t>
  </si>
  <si>
    <t>SARA L'INSERTION</t>
  </si>
  <si>
    <t>PRESENT POUR VOUS</t>
  </si>
  <si>
    <t>SARA-LOGISOL VENDREDI 13</t>
  </si>
  <si>
    <t>Tous les Mardi et Jeudi AM</t>
  </si>
  <si>
    <t>CROIX-ROUGE SENAS</t>
  </si>
  <si>
    <t>ASSO FAMILIALE LAIQUE 13</t>
  </si>
  <si>
    <t>Attention : Aucune commande ne sera prise par téléphone.</t>
  </si>
  <si>
    <t xml:space="preserve">Pour savoir si votre bon de commande a été pris en compte ou que votre commande soit prête  :
Si vous avez un problème pour remplir le fichier du bon de commande.
</t>
  </si>
  <si>
    <t>04.91.45.60.26
04.91.45.60.16</t>
  </si>
  <si>
    <t>ORDRE DE MALTE</t>
  </si>
  <si>
    <r>
      <t xml:space="preserve">Poisson - 1 Pack = 4,22 Kg- </t>
    </r>
    <r>
      <rPr>
        <b/>
        <sz val="12"/>
        <color rgb="FFFF0066"/>
        <rFont val="Calibri"/>
        <family val="2"/>
        <charset val="1"/>
      </rPr>
      <t>Aide Publique 2017</t>
    </r>
  </si>
  <si>
    <t>4630089</t>
  </si>
  <si>
    <t>Escalope de poulet UE18</t>
  </si>
  <si>
    <t>4230089</t>
  </si>
  <si>
    <t>Lasagnes saumon épinards UE18</t>
  </si>
  <si>
    <t>2510001</t>
  </si>
  <si>
    <t>ACSC GERMAIN NOUVEAU - HDJ (Ancien Collectif Germain Nouveau)</t>
  </si>
  <si>
    <t>FEMMES SOLIDARITES BRICARDE</t>
  </si>
  <si>
    <t>1110001</t>
  </si>
  <si>
    <t>AIDES AUX JEUNES TRAVAILLEURS</t>
  </si>
  <si>
    <t xml:space="preserve">Chaque Mardi, chaque Vendredi, 2ème Jeudi </t>
  </si>
  <si>
    <t>Chaque Mardi</t>
  </si>
  <si>
    <t>Chaque Jeudi</t>
  </si>
  <si>
    <t>SARA LOGISOL SENAC</t>
  </si>
  <si>
    <t>1er Vendredi, 3ème Mardi</t>
  </si>
  <si>
    <t>Chaque mardi et jeudi</t>
  </si>
  <si>
    <t>Chaque mercredi</t>
  </si>
  <si>
    <t>1er Vendredi, 4ème Vendredi</t>
  </si>
  <si>
    <t>ts les Mercredi, 3ème Vendredi</t>
  </si>
  <si>
    <t>1er, 2ème et 3ème vendredi</t>
  </si>
  <si>
    <t>2ème lundi</t>
  </si>
  <si>
    <t>1er et 3ème Mercredi, ts les mardis et jeudis</t>
  </si>
  <si>
    <t>CCAS ST CANNAT</t>
  </si>
  <si>
    <t>Màj produits :</t>
  </si>
  <si>
    <t>Màj assos :</t>
  </si>
  <si>
    <t>2ème Mardi, 3ème &amp; 4ème Mercredi</t>
  </si>
  <si>
    <t>AGIR France</t>
  </si>
  <si>
    <t>Chaque Lundi StA, chaque Mercredi MRS</t>
  </si>
  <si>
    <t>FAMILLE HORIZON</t>
  </si>
  <si>
    <t>1er lundi a/m</t>
  </si>
  <si>
    <t>SEC le 4ème Jeudi, FRAIS ts les lundi</t>
  </si>
  <si>
    <t>1er Vendredi matin</t>
  </si>
  <si>
    <t>SARA ADJ CRIMEE</t>
  </si>
  <si>
    <t>ts les lundi mat. &amp; ts les jeudi mat.</t>
  </si>
  <si>
    <t>ts les Mardi mat. &amp; 1er Mercredi a/m</t>
  </si>
  <si>
    <t>ACPM Pause toit ACPM</t>
  </si>
  <si>
    <t>EMMAUS COLLECTIF 59 ST JUST</t>
  </si>
  <si>
    <t>à définir</t>
  </si>
  <si>
    <r>
      <t xml:space="preserve">Merci de nous envoyer votre bon de commande, au minimum, </t>
    </r>
    <r>
      <rPr>
        <b/>
        <u/>
        <sz val="20"/>
        <color rgb="FFFFFFFF"/>
        <rFont val="Calibri"/>
        <family val="2"/>
        <charset val="1"/>
      </rPr>
      <t>10 jours avant votre passage</t>
    </r>
    <r>
      <rPr>
        <b/>
        <sz val="20"/>
        <color rgb="FFFFFFFF"/>
        <rFont val="Calibri"/>
        <family val="2"/>
        <charset val="1"/>
      </rPr>
      <t xml:space="preserve"> à la BA13.</t>
    </r>
  </si>
  <si>
    <r>
      <t xml:space="preserve">Merci d’avance de </t>
    </r>
    <r>
      <rPr>
        <b/>
        <u/>
        <sz val="18"/>
        <color rgb="FF000000"/>
        <rFont val="Calibri"/>
        <family val="2"/>
        <charset val="1"/>
      </rPr>
      <t>bien vouloir respecter le calendrier de passage</t>
    </r>
    <r>
      <rPr>
        <sz val="18"/>
        <color rgb="FF000000"/>
        <rFont val="Calibri"/>
        <family val="2"/>
        <charset val="1"/>
      </rPr>
      <t xml:space="preserve"> 
et de </t>
    </r>
    <r>
      <rPr>
        <b/>
        <u/>
        <sz val="18"/>
        <color rgb="FF000000"/>
        <rFont val="Calibri"/>
        <family val="2"/>
        <charset val="1"/>
      </rPr>
      <t>nous avertir si vous souhaitez changer</t>
    </r>
    <r>
      <rPr>
        <sz val="18"/>
        <color rgb="FF000000"/>
        <rFont val="Calibri"/>
        <family val="2"/>
        <charset val="1"/>
      </rPr>
      <t xml:space="preserve"> votre jour de passage.</t>
    </r>
  </si>
  <si>
    <t>ADPL MARTIGUES EPICERIE SOCIALE</t>
  </si>
  <si>
    <t>2ème &amp; 4ème Jeudi</t>
  </si>
  <si>
    <t>1er &amp; 3ème Lundi mat.</t>
  </si>
  <si>
    <t>4ème jeudi mat.</t>
  </si>
  <si>
    <t>2ème &amp; 4ème Mercredi mat.</t>
  </si>
  <si>
    <r>
      <t>Certains des produits énoncés ci-dessous peuvent être à DDM (D</t>
    </r>
    <r>
      <rPr>
        <b/>
        <sz val="26"/>
        <rFont val="Calibri"/>
        <family val="2"/>
        <charset val="1"/>
      </rPr>
      <t>ate de</t>
    </r>
    <r>
      <rPr>
        <b/>
        <sz val="26"/>
        <color rgb="FFFF0000"/>
        <rFont val="Calibri"/>
        <family val="2"/>
        <charset val="1"/>
      </rPr>
      <t xml:space="preserve"> D</t>
    </r>
    <r>
      <rPr>
        <b/>
        <sz val="26"/>
        <rFont val="Calibri"/>
        <family val="2"/>
        <charset val="1"/>
      </rPr>
      <t>urabilité</t>
    </r>
    <r>
      <rPr>
        <b/>
        <sz val="26"/>
        <color rgb="FFFF0000"/>
        <rFont val="Calibri"/>
        <family val="2"/>
        <charset val="1"/>
      </rPr>
      <t xml:space="preserve"> M</t>
    </r>
    <r>
      <rPr>
        <b/>
        <sz val="26"/>
        <rFont val="Calibri"/>
        <family val="2"/>
        <charset val="1"/>
      </rPr>
      <t>inimale</t>
    </r>
    <r>
      <rPr>
        <b/>
        <sz val="26"/>
        <color rgb="FFFF0000"/>
        <rFont val="Calibri"/>
        <family val="2"/>
        <charset val="1"/>
      </rPr>
      <t>) dépassée, mais sont consommables.</t>
    </r>
  </si>
  <si>
    <t>2ème Vendredi mat.</t>
  </si>
  <si>
    <t>1er Mercredi Mat.</t>
  </si>
  <si>
    <t>1 er &amp; 3ème Lundi mat.</t>
  </si>
  <si>
    <t>LA MARMOTTE DE MARSEILLE 13</t>
  </si>
  <si>
    <t>RHVS COCO VELTEN SOS SOLIDARITÉ</t>
  </si>
  <si>
    <t>ts les mardi A/M</t>
  </si>
  <si>
    <t>1er, 2ème &amp; 3ème Vendredi Mat.</t>
  </si>
  <si>
    <t>2810001</t>
  </si>
  <si>
    <t>CENTRE ACCUEIL JANE PANNIER CHRS CLAIRE JOIE</t>
  </si>
  <si>
    <t>Produits réservés aux Associations
Epicerie Sociale</t>
  </si>
  <si>
    <t>PELERINS EVANGELIQUES DE MIRAMAS (LES)</t>
  </si>
  <si>
    <t>ISTRES SOLIDARITE</t>
  </si>
  <si>
    <t>ACCUEIL (L')</t>
  </si>
  <si>
    <t>ESAIE 35</t>
  </si>
  <si>
    <t>PANIERS SOLIDAIRES (LES)</t>
  </si>
  <si>
    <t>MAISON D'ACCUEIL</t>
  </si>
  <si>
    <t>EPICERIE SOCIALE DES TOURS</t>
  </si>
  <si>
    <t>ETAPE (L')</t>
  </si>
  <si>
    <t>PANIERS SOLIDAIRES NA-Chato (LES)</t>
  </si>
  <si>
    <t>PANIERS SOLIDAIRES NA - BBT (LES)</t>
  </si>
  <si>
    <t>CCAS DE ROGNES</t>
  </si>
  <si>
    <t>CCAS DE ST ANDIOL</t>
  </si>
  <si>
    <t>CCAS LA FARE LES OLIVIERS</t>
  </si>
  <si>
    <t>CROIX-ROUGE ISTRES OUEST PROVENCE</t>
  </si>
  <si>
    <t>CROIX-ROUGE CHATEAURENARD</t>
  </si>
  <si>
    <t>1110189</t>
  </si>
  <si>
    <r>
      <t xml:space="preserve">Coquillettes  1 Col = 20x500g
</t>
    </r>
    <r>
      <rPr>
        <b/>
        <sz val="12"/>
        <color rgb="FFFF0066"/>
        <rFont val="Calibri"/>
        <family val="2"/>
        <charset val="1"/>
      </rPr>
      <t>Aide Publique 2018</t>
    </r>
  </si>
  <si>
    <t>30001</t>
  </si>
  <si>
    <t>2810011</t>
  </si>
  <si>
    <t>2ème lundi A/M</t>
  </si>
  <si>
    <t>4ème mardi A/M</t>
  </si>
  <si>
    <t>GROUPE SOS SOLIDARITE POINT MARSEILLE</t>
  </si>
  <si>
    <t>Volvic Hibiscus Bio  1col = 6 x 0,75 l = 5kg</t>
  </si>
  <si>
    <t>0410199</t>
  </si>
  <si>
    <r>
      <t xml:space="preserve">Céréales pt déjeuner  1 Col = 12 x 375g
</t>
    </r>
    <r>
      <rPr>
        <b/>
        <sz val="12"/>
        <color rgb="FFFF0066"/>
        <rFont val="Calibri"/>
        <family val="2"/>
        <charset val="1"/>
      </rPr>
      <t>Aide Publique 2019</t>
    </r>
  </si>
  <si>
    <t>30033</t>
  </si>
  <si>
    <t>1710199</t>
  </si>
  <si>
    <r>
      <t xml:space="preserve">Huile de tournesol  1 Col = 10 x 1 litre
</t>
    </r>
    <r>
      <rPr>
        <b/>
        <sz val="12"/>
        <color rgb="FFFF0066"/>
        <rFont val="Calibri"/>
        <family val="2"/>
        <charset val="1"/>
      </rPr>
      <t>Aide Publique 2019</t>
    </r>
  </si>
  <si>
    <t>70023</t>
  </si>
  <si>
    <t>CRF CENTRE DE DISTRIBUTION BAILLE</t>
  </si>
  <si>
    <t>2ème, 3ème et 4ème vendredi</t>
  </si>
  <si>
    <t>ACSC GERMAIN NOUVEAU - FRR (FAMIL REF REINST)</t>
  </si>
  <si>
    <t>Epicerie étudiants Frédéric OZANAM</t>
  </si>
  <si>
    <t>L’ESPOIR LA SELONNE Groupe SOS</t>
  </si>
  <si>
    <t>Comité d’aide personnes précaires et défavorisées</t>
  </si>
  <si>
    <t>1er &amp; 3ème Lundi</t>
  </si>
  <si>
    <t>PRODUITS POUR TOUTES ASSOCIATIONS</t>
  </si>
  <si>
    <t>0910099</t>
  </si>
  <si>
    <t>50017</t>
  </si>
  <si>
    <t>CHRS ECOLE ST LOUIS GROUPE SOS</t>
  </si>
  <si>
    <t>1er Jeudi A/M</t>
  </si>
  <si>
    <t>0410011</t>
  </si>
  <si>
    <t>CEREALES TTES SORTES</t>
  </si>
  <si>
    <t>1710001</t>
  </si>
  <si>
    <t>HUILE</t>
  </si>
  <si>
    <r>
      <t>LAIT UHT UE19  1 Col = 6L</t>
    </r>
    <r>
      <rPr>
        <sz val="12"/>
        <rFont val="Calibri"/>
        <family val="2"/>
        <charset val="1"/>
      </rPr>
      <t xml:space="preserve">
</t>
    </r>
    <r>
      <rPr>
        <b/>
        <sz val="12"/>
        <color rgb="FFFF0000"/>
        <rFont val="Calibri"/>
        <family val="2"/>
      </rPr>
      <t>Aide publique 2019</t>
    </r>
  </si>
  <si>
    <t>1010001</t>
  </si>
  <si>
    <t>FARINE</t>
  </si>
  <si>
    <t>1910001</t>
  </si>
  <si>
    <t>SUCRE</t>
  </si>
  <si>
    <t>RIZ</t>
  </si>
  <si>
    <t>CONSERVES LEGUMES 1/2</t>
  </si>
  <si>
    <t>CONSERVES LEGUMES 4/4</t>
  </si>
  <si>
    <t>CONSERVES VIANDE 4/4</t>
  </si>
  <si>
    <t>CONDIMENTS</t>
  </si>
  <si>
    <t>CONFITURE/COMPOTES</t>
  </si>
  <si>
    <t>HYGIENE TTES SORTES</t>
  </si>
  <si>
    <t>PETIS POTS BB</t>
  </si>
  <si>
    <t>ASSIETTES BB</t>
  </si>
  <si>
    <t>EAU DE SOURCE</t>
  </si>
  <si>
    <t>1110051</t>
  </si>
  <si>
    <t>4510001</t>
  </si>
  <si>
    <t>4810001</t>
  </si>
  <si>
    <t>1410001</t>
  </si>
  <si>
    <t>2010001</t>
  </si>
  <si>
    <t>6010010</t>
  </si>
  <si>
    <t>2510061</t>
  </si>
  <si>
    <t>Produits réservés aux
Associations homologuées
Aide Publique Européenne</t>
  </si>
  <si>
    <t>COUP DE POUCE</t>
  </si>
  <si>
    <t>3ème Mardi mat.</t>
  </si>
  <si>
    <t>CALENDRIER DE PASSAGE 2020</t>
  </si>
  <si>
    <t>1er Mercredi mat.</t>
  </si>
  <si>
    <t>1er &amp; 3ème Jeudi mat.</t>
  </si>
  <si>
    <t>Gros sel 1 col = 12kg</t>
  </si>
  <si>
    <r>
      <t xml:space="preserve">POUSSES HARICOTS MUNGO
1 col = 12 boites = 6,0kg          </t>
    </r>
    <r>
      <rPr>
        <b/>
        <sz val="12"/>
        <rFont val="Calibri"/>
        <family val="2"/>
      </rPr>
      <t>DDM 12/2019</t>
    </r>
  </si>
  <si>
    <t>2ème Jeudi Mat.</t>
  </si>
  <si>
    <t>2ème et 4ème Mercredi Mat.</t>
  </si>
  <si>
    <t>ADRIM</t>
  </si>
  <si>
    <t>2ème Mardi a/m</t>
  </si>
  <si>
    <t>3ème Lundi Mat.</t>
  </si>
  <si>
    <t>1310199</t>
  </si>
  <si>
    <r>
      <t xml:space="preserve">Velouté poireaux/pdt  1 Col = 6 x 1 litre
</t>
    </r>
    <r>
      <rPr>
        <b/>
        <sz val="12"/>
        <color rgb="FFFF0066"/>
        <rFont val="Calibri"/>
        <family val="2"/>
        <charset val="1"/>
      </rPr>
      <t>Aide Publique 2019</t>
    </r>
  </si>
  <si>
    <r>
      <t xml:space="preserve">Sardines à l'huile  1 Col = 30 x 125g
</t>
    </r>
    <r>
      <rPr>
        <b/>
        <sz val="12"/>
        <color rgb="FFFF0066"/>
        <rFont val="Calibri"/>
        <family val="2"/>
        <charset val="1"/>
      </rPr>
      <t>Aide Publique 2019</t>
    </r>
  </si>
  <si>
    <t>60003</t>
  </si>
  <si>
    <t>50015</t>
  </si>
  <si>
    <t>1er &amp; 3ème Mercredi A/M</t>
  </si>
  <si>
    <t>4910199</t>
  </si>
  <si>
    <t>0310099</t>
  </si>
  <si>
    <r>
      <t xml:space="preserve">Café moulu  1 Col = 16x250g
</t>
    </r>
    <r>
      <rPr>
        <b/>
        <sz val="12"/>
        <color rgb="FFFF0066"/>
        <rFont val="Calibri"/>
        <family val="2"/>
        <charset val="1"/>
      </rPr>
      <t>Aide Publique 2019</t>
    </r>
  </si>
  <si>
    <t>50008</t>
  </si>
</sst>
</file>

<file path=xl/styles.xml><?xml version="1.0" encoding="utf-8"?>
<styleSheet xmlns="http://schemas.openxmlformats.org/spreadsheetml/2006/main">
  <numFmts count="5">
    <numFmt numFmtId="164" formatCode="0.0&quot; Kg&quot;"/>
    <numFmt numFmtId="165" formatCode="0&quot; Kg&quot;"/>
    <numFmt numFmtId="166" formatCode="#,##0.000&quot; Kg&quot;"/>
    <numFmt numFmtId="167" formatCode="[$-40C]d\ mmmm\ yyyy;@"/>
    <numFmt numFmtId="168" formatCode="dddd&quot;, &quot;dd\ mmmm\ yyyy"/>
  </numFmts>
  <fonts count="4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24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rgb="FF0000FF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4"/>
      <color rgb="FF0000FF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6"/>
      <color rgb="FF0000FF"/>
      <name val="Calibri"/>
      <family val="2"/>
      <charset val="1"/>
    </font>
    <font>
      <sz val="24"/>
      <name val="Calibri"/>
      <family val="2"/>
      <charset val="1"/>
    </font>
    <font>
      <b/>
      <sz val="26"/>
      <color rgb="FF000000"/>
      <name val="Calibri"/>
      <family val="2"/>
      <charset val="1"/>
    </font>
    <font>
      <b/>
      <u/>
      <sz val="14"/>
      <color rgb="FFFF0000"/>
      <name val="Calibri"/>
      <family val="2"/>
      <charset val="1"/>
    </font>
    <font>
      <sz val="14"/>
      <color rgb="FF0000FF"/>
      <name val="Calibri"/>
      <family val="2"/>
      <charset val="1"/>
    </font>
    <font>
      <b/>
      <i/>
      <sz val="14"/>
      <color rgb="FF000000"/>
      <name val="Calibri"/>
      <family val="2"/>
      <charset val="1"/>
    </font>
    <font>
      <b/>
      <u/>
      <sz val="14"/>
      <color rgb="FF000000"/>
      <name val="Calibri"/>
      <family val="2"/>
      <charset val="1"/>
    </font>
    <font>
      <sz val="14"/>
      <name val="Arial"/>
      <family val="2"/>
      <charset val="1"/>
    </font>
    <font>
      <sz val="12"/>
      <name val="Calibri"/>
      <family val="2"/>
      <charset val="1"/>
    </font>
    <font>
      <b/>
      <sz val="12"/>
      <color rgb="FFFF0066"/>
      <name val="Calibri"/>
      <family val="2"/>
      <charset val="1"/>
    </font>
    <font>
      <sz val="10"/>
      <name val="Arial"/>
      <family val="2"/>
      <charset val="1"/>
    </font>
    <font>
      <sz val="18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16"/>
      <color rgb="FF0000FF"/>
      <name val="Calibri"/>
      <family val="2"/>
      <charset val="1"/>
    </font>
    <font>
      <b/>
      <sz val="22"/>
      <name val="Calibri"/>
      <family val="2"/>
      <charset val="1"/>
    </font>
    <font>
      <sz val="11"/>
      <name val="Calibri"/>
      <family val="2"/>
      <charset val="1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  <charset val="1"/>
    </font>
    <font>
      <sz val="14"/>
      <color theme="0"/>
      <name val="Calibri"/>
      <family val="2"/>
      <charset val="1"/>
    </font>
    <font>
      <sz val="12"/>
      <color theme="0"/>
      <name val="Calibri"/>
      <family val="2"/>
      <charset val="1"/>
    </font>
    <font>
      <sz val="11"/>
      <color theme="0"/>
      <name val="Calibri"/>
      <family val="2"/>
      <charset val="1"/>
    </font>
    <font>
      <b/>
      <sz val="20"/>
      <color rgb="FFFFFFFF"/>
      <name val="Calibri"/>
      <family val="2"/>
      <charset val="1"/>
    </font>
    <font>
      <b/>
      <u/>
      <sz val="20"/>
      <color rgb="FFFFFFFF"/>
      <name val="Calibri"/>
      <family val="2"/>
      <charset val="1"/>
    </font>
    <font>
      <b/>
      <u/>
      <sz val="18"/>
      <color rgb="FF000000"/>
      <name val="Calibri"/>
      <family val="2"/>
      <charset val="1"/>
    </font>
    <font>
      <b/>
      <sz val="26"/>
      <color rgb="FFFF0000"/>
      <name val="Calibri"/>
      <family val="2"/>
      <charset val="1"/>
    </font>
    <font>
      <b/>
      <sz val="26"/>
      <name val="Calibri"/>
      <family val="2"/>
      <charset val="1"/>
    </font>
    <font>
      <b/>
      <sz val="18"/>
      <color rgb="FF000000"/>
      <name val="Calibri"/>
      <family val="2"/>
    </font>
    <font>
      <b/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D9D9D9"/>
      </patternFill>
    </fill>
    <fill>
      <patternFill patternType="solid">
        <fgColor rgb="FFFFC000"/>
        <bgColor rgb="FFFF9900"/>
      </patternFill>
    </fill>
    <fill>
      <patternFill patternType="solid">
        <fgColor rgb="FFFF0000"/>
        <bgColor rgb="FFFF0066"/>
      </patternFill>
    </fill>
    <fill>
      <patternFill patternType="solid">
        <fgColor rgb="FF92D050"/>
        <bgColor rgb="FFA6A6A6"/>
      </patternFill>
    </fill>
    <fill>
      <patternFill patternType="solid">
        <fgColor rgb="FFA6A6A6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6699"/>
        <bgColor rgb="FFFF3399"/>
      </patternFill>
    </fill>
    <fill>
      <patternFill patternType="solid">
        <fgColor rgb="FFD9D9D9"/>
        <bgColor rgb="FFC0C0C0"/>
      </patternFill>
    </fill>
    <fill>
      <patternFill patternType="solid">
        <fgColor theme="3" tint="0.79998168889431442"/>
        <bgColor rgb="FFFF9900"/>
      </patternFill>
    </fill>
    <fill>
      <patternFill patternType="solid">
        <fgColor rgb="FFFF0000"/>
        <bgColor rgb="FFC0C0C0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0" fillId="0" borderId="0" applyBorder="0" applyProtection="0"/>
    <xf numFmtId="0" fontId="23" fillId="0" borderId="0"/>
    <xf numFmtId="0" fontId="23" fillId="0" borderId="0"/>
  </cellStyleXfs>
  <cellXfs count="210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8" fillId="0" borderId="0" xfId="0" applyFont="1" applyProtection="1"/>
    <xf numFmtId="0" fontId="9" fillId="0" borderId="0" xfId="1" applyFont="1" applyBorder="1" applyAlignment="1" applyProtection="1"/>
    <xf numFmtId="0" fontId="0" fillId="0" borderId="0" xfId="0" applyBorder="1" applyProtection="1"/>
    <xf numFmtId="0" fontId="8" fillId="0" borderId="0" xfId="0" applyFont="1" applyBorder="1" applyProtection="1"/>
    <xf numFmtId="0" fontId="0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14" fillId="0" borderId="9" xfId="0" applyFont="1" applyBorder="1" applyAlignment="1" applyProtection="1"/>
    <xf numFmtId="0" fontId="14" fillId="0" borderId="9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vertical="center"/>
    </xf>
    <xf numFmtId="0" fontId="0" fillId="2" borderId="0" xfId="0" applyFill="1" applyBorder="1" applyAlignment="1" applyProtection="1">
      <alignment horizontal="center" textRotation="90" wrapText="1"/>
    </xf>
    <xf numFmtId="0" fontId="7" fillId="0" borderId="0" xfId="0" applyFont="1" applyAlignment="1" applyProtection="1">
      <alignment horizontal="right"/>
    </xf>
    <xf numFmtId="2" fontId="0" fillId="0" borderId="0" xfId="0" applyNumberFormat="1" applyProtection="1"/>
    <xf numFmtId="0" fontId="27" fillId="0" borderId="0" xfId="0" applyFont="1" applyProtection="1"/>
    <xf numFmtId="0" fontId="29" fillId="0" borderId="0" xfId="0" applyFont="1" applyBorder="1" applyAlignment="1" applyProtection="1">
      <alignment wrapText="1"/>
    </xf>
    <xf numFmtId="0" fontId="0" fillId="0" borderId="0" xfId="0" applyFont="1" applyProtection="1"/>
    <xf numFmtId="0" fontId="0" fillId="0" borderId="1" xfId="0" applyFont="1" applyBorder="1" applyProtection="1"/>
    <xf numFmtId="0" fontId="0" fillId="0" borderId="0" xfId="0" applyAlignment="1" applyProtection="1">
      <alignment horizontal="center" vertical="center"/>
    </xf>
    <xf numFmtId="0" fontId="31" fillId="0" borderId="0" xfId="0" applyFont="1" applyProtection="1"/>
    <xf numFmtId="0" fontId="31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7" fillId="0" borderId="0" xfId="0" applyFont="1" applyAlignment="1" applyProtection="1">
      <alignment horizontal="right" vertical="top"/>
    </xf>
    <xf numFmtId="166" fontId="4" fillId="0" borderId="11" xfId="0" applyNumberFormat="1" applyFont="1" applyBorder="1" applyAlignment="1" applyProtection="1">
      <alignment vertical="center"/>
    </xf>
    <xf numFmtId="166" fontId="7" fillId="0" borderId="0" xfId="0" applyNumberFormat="1" applyFont="1" applyAlignment="1" applyProtection="1">
      <alignment vertical="top"/>
    </xf>
    <xf numFmtId="166" fontId="7" fillId="0" borderId="0" xfId="0" applyNumberFormat="1" applyFont="1" applyProtection="1"/>
    <xf numFmtId="0" fontId="7" fillId="0" borderId="0" xfId="0" applyFont="1" applyAlignment="1" applyProtection="1">
      <alignment horizontal="right" vertical="center"/>
    </xf>
    <xf numFmtId="166" fontId="7" fillId="0" borderId="0" xfId="0" applyNumberFormat="1" applyFont="1" applyAlignment="1" applyProtection="1">
      <alignment vertical="center"/>
    </xf>
    <xf numFmtId="0" fontId="17" fillId="0" borderId="0" xfId="0" applyFont="1" applyBorder="1" applyAlignment="1" applyProtection="1">
      <alignment horizontal="right" vertical="top" wrapText="1"/>
    </xf>
    <xf numFmtId="49" fontId="4" fillId="0" borderId="0" xfId="0" applyNumberFormat="1" applyFont="1" applyBorder="1" applyAlignment="1" applyProtection="1">
      <alignment horizontal="right" vertical="center"/>
    </xf>
    <xf numFmtId="0" fontId="8" fillId="4" borderId="6" xfId="0" applyFont="1" applyFill="1" applyBorder="1" applyAlignment="1" applyProtection="1">
      <alignment vertical="top"/>
    </xf>
    <xf numFmtId="0" fontId="0" fillId="4" borderId="7" xfId="0" applyFill="1" applyBorder="1" applyAlignment="1" applyProtection="1">
      <alignment horizontal="left" vertical="top" wrapText="1"/>
    </xf>
    <xf numFmtId="0" fontId="35" fillId="12" borderId="3" xfId="0" applyFont="1" applyFill="1" applyBorder="1" applyProtection="1"/>
    <xf numFmtId="0" fontId="36" fillId="12" borderId="4" xfId="0" applyFont="1" applyFill="1" applyBorder="1" applyAlignment="1" applyProtection="1">
      <alignment horizontal="left"/>
    </xf>
    <xf numFmtId="0" fontId="31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/>
    <xf numFmtId="0" fontId="31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 textRotation="90" wrapText="1"/>
    </xf>
    <xf numFmtId="0" fontId="18" fillId="7" borderId="22" xfId="0" applyFont="1" applyFill="1" applyBorder="1" applyAlignment="1" applyProtection="1">
      <alignment horizontal="center" vertical="center"/>
    </xf>
    <xf numFmtId="0" fontId="4" fillId="7" borderId="22" xfId="0" applyFont="1" applyFill="1" applyBorder="1" applyAlignment="1" applyProtection="1">
      <alignment horizontal="justify" vertical="center"/>
    </xf>
    <xf numFmtId="0" fontId="6" fillId="6" borderId="22" xfId="0" applyFont="1" applyFill="1" applyBorder="1" applyAlignment="1" applyProtection="1">
      <alignment horizontal="justify" vertical="center"/>
    </xf>
    <xf numFmtId="0" fontId="18" fillId="7" borderId="23" xfId="0" applyFont="1" applyFill="1" applyBorder="1" applyAlignment="1" applyProtection="1">
      <alignment horizontal="center" vertical="center"/>
    </xf>
    <xf numFmtId="0" fontId="18" fillId="7" borderId="2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 vertical="center"/>
    </xf>
    <xf numFmtId="166" fontId="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/>
    <xf numFmtId="0" fontId="11" fillId="0" borderId="16" xfId="0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8" fillId="0" borderId="10" xfId="2" applyFont="1" applyBorder="1" applyAlignment="1" applyProtection="1">
      <alignment horizontal="center" vertical="center"/>
    </xf>
    <xf numFmtId="49" fontId="8" fillId="8" borderId="10" xfId="0" applyNumberFormat="1" applyFont="1" applyFill="1" applyBorder="1" applyAlignment="1" applyProtection="1">
      <alignment horizontal="center" vertical="center"/>
    </xf>
    <xf numFmtId="49" fontId="8" fillId="8" borderId="12" xfId="0" applyNumberFormat="1" applyFon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justify" vertical="center" wrapText="1"/>
    </xf>
    <xf numFmtId="49" fontId="11" fillId="0" borderId="13" xfId="0" applyNumberFormat="1" applyFont="1" applyBorder="1" applyAlignment="1" applyProtection="1">
      <alignment horizontal="center" vertical="center"/>
    </xf>
    <xf numFmtId="165" fontId="8" fillId="0" borderId="13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justify" wrapText="1"/>
    </xf>
    <xf numFmtId="0" fontId="1" fillId="0" borderId="1" xfId="0" applyFont="1" applyBorder="1" applyAlignment="1" applyProtection="1">
      <alignment horizontal="center" wrapText="1"/>
    </xf>
    <xf numFmtId="0" fontId="0" fillId="0" borderId="18" xfId="0" applyFont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left" wrapText="1"/>
    </xf>
    <xf numFmtId="0" fontId="0" fillId="0" borderId="2" xfId="0" applyFont="1" applyBorder="1" applyAlignment="1" applyProtection="1">
      <alignment horizontal="center" vertical="center"/>
    </xf>
    <xf numFmtId="0" fontId="31" fillId="0" borderId="1" xfId="0" applyFont="1" applyBorder="1" applyProtection="1"/>
    <xf numFmtId="0" fontId="0" fillId="0" borderId="0" xfId="0" applyBorder="1" applyAlignment="1" applyProtection="1">
      <alignment horizontal="left"/>
    </xf>
    <xf numFmtId="0" fontId="31" fillId="0" borderId="1" xfId="0" applyFont="1" applyBorder="1" applyAlignment="1" applyProtection="1">
      <alignment wrapText="1"/>
    </xf>
    <xf numFmtId="0" fontId="31" fillId="0" borderId="0" xfId="0" applyFont="1" applyBorder="1" applyAlignment="1" applyProtection="1">
      <alignment horizontal="left"/>
    </xf>
    <xf numFmtId="0" fontId="31" fillId="0" borderId="1" xfId="0" applyFont="1" applyBorder="1" applyAlignment="1" applyProtection="1">
      <alignment horizontal="justify" wrapText="1"/>
    </xf>
    <xf numFmtId="0" fontId="31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/>
    </xf>
    <xf numFmtId="49" fontId="11" fillId="0" borderId="27" xfId="0" applyNumberFormat="1" applyFont="1" applyBorder="1" applyAlignment="1" applyProtection="1">
      <alignment horizontal="center" vertical="center"/>
    </xf>
    <xf numFmtId="166" fontId="8" fillId="0" borderId="27" xfId="0" applyNumberFormat="1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49" fontId="20" fillId="0" borderId="27" xfId="0" applyNumberFormat="1" applyFont="1" applyBorder="1" applyAlignment="1" applyProtection="1">
      <alignment horizontal="center" vertical="center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left" vertical="center" wrapText="1"/>
    </xf>
    <xf numFmtId="49" fontId="11" fillId="8" borderId="27" xfId="0" applyNumberFormat="1" applyFont="1" applyFill="1" applyBorder="1" applyAlignment="1" applyProtection="1">
      <alignment horizontal="center" vertical="center"/>
    </xf>
    <xf numFmtId="0" fontId="0" fillId="7" borderId="32" xfId="0" applyFill="1" applyBorder="1" applyAlignment="1" applyProtection="1">
      <alignment vertical="center"/>
    </xf>
    <xf numFmtId="166" fontId="4" fillId="0" borderId="27" xfId="0" applyNumberFormat="1" applyFont="1" applyBorder="1" applyAlignment="1" applyProtection="1">
      <alignment vertical="center"/>
    </xf>
    <xf numFmtId="49" fontId="8" fillId="0" borderId="12" xfId="0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left" vertical="center" wrapText="1"/>
    </xf>
    <xf numFmtId="49" fontId="11" fillId="8" borderId="13" xfId="0" applyNumberFormat="1" applyFont="1" applyFill="1" applyBorder="1" applyAlignment="1" applyProtection="1">
      <alignment horizontal="center" vertical="center"/>
    </xf>
    <xf numFmtId="166" fontId="8" fillId="0" borderId="13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49" fontId="20" fillId="0" borderId="13" xfId="0" applyNumberFormat="1" applyFont="1" applyBorder="1" applyAlignment="1" applyProtection="1">
      <alignment horizontal="center" vertical="center"/>
    </xf>
    <xf numFmtId="1" fontId="6" fillId="3" borderId="13" xfId="0" applyNumberFormat="1" applyFont="1" applyFill="1" applyBorder="1" applyAlignment="1" applyProtection="1">
      <alignment horizontal="center" vertical="center"/>
      <protection locked="0"/>
    </xf>
    <xf numFmtId="166" fontId="4" fillId="0" borderId="13" xfId="0" applyNumberFormat="1" applyFont="1" applyBorder="1" applyAlignment="1" applyProtection="1">
      <alignment vertical="center"/>
    </xf>
    <xf numFmtId="166" fontId="4" fillId="0" borderId="33" xfId="0" applyNumberFormat="1" applyFont="1" applyBorder="1" applyAlignment="1" applyProtection="1">
      <alignment vertical="center"/>
    </xf>
    <xf numFmtId="0" fontId="8" fillId="0" borderId="27" xfId="2" applyFont="1" applyBorder="1" applyAlignment="1" applyProtection="1">
      <alignment horizontal="left" wrapText="1"/>
    </xf>
    <xf numFmtId="0" fontId="11" fillId="0" borderId="27" xfId="0" applyFont="1" applyBorder="1" applyAlignment="1" applyProtection="1">
      <alignment horizontal="center" vertical="center" wrapText="1"/>
    </xf>
    <xf numFmtId="164" fontId="8" fillId="0" borderId="27" xfId="0" applyNumberFormat="1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justify" vertical="center" wrapText="1"/>
    </xf>
    <xf numFmtId="165" fontId="8" fillId="0" borderId="27" xfId="0" applyNumberFormat="1" applyFont="1" applyBorder="1" applyAlignment="1" applyProtection="1">
      <alignment horizontal="center" vertical="center"/>
    </xf>
    <xf numFmtId="0" fontId="11" fillId="0" borderId="37" xfId="0" applyFont="1" applyBorder="1" applyAlignment="1" applyProtection="1">
      <alignment horizontal="center" vertical="center"/>
    </xf>
    <xf numFmtId="0" fontId="18" fillId="7" borderId="15" xfId="0" applyFont="1" applyFill="1" applyBorder="1" applyAlignment="1" applyProtection="1">
      <alignment horizontal="center" vertical="center" wrapText="1"/>
    </xf>
    <xf numFmtId="0" fontId="18" fillId="7" borderId="16" xfId="0" applyFont="1" applyFill="1" applyBorder="1" applyAlignment="1" applyProtection="1">
      <alignment horizontal="center" vertical="center" wrapText="1"/>
    </xf>
    <xf numFmtId="0" fontId="4" fillId="7" borderId="16" xfId="0" applyFont="1" applyFill="1" applyBorder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 wrapText="1"/>
    </xf>
    <xf numFmtId="0" fontId="4" fillId="0" borderId="31" xfId="0" applyFont="1" applyBorder="1" applyProtection="1"/>
    <xf numFmtId="0" fontId="21" fillId="0" borderId="27" xfId="0" applyFont="1" applyBorder="1" applyAlignment="1" applyProtection="1">
      <alignment horizontal="left" vertical="center" wrapText="1"/>
    </xf>
    <xf numFmtId="3" fontId="4" fillId="0" borderId="27" xfId="0" applyNumberFormat="1" applyFont="1" applyBorder="1" applyAlignment="1" applyProtection="1">
      <alignment horizontal="center" vertical="center"/>
    </xf>
    <xf numFmtId="0" fontId="26" fillId="0" borderId="27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left" vertical="center" wrapText="1"/>
    </xf>
    <xf numFmtId="3" fontId="4" fillId="0" borderId="13" xfId="0" applyNumberFormat="1" applyFont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/>
    </xf>
    <xf numFmtId="49" fontId="8" fillId="0" borderId="42" xfId="0" applyNumberFormat="1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left" vertical="center" wrapText="1"/>
    </xf>
    <xf numFmtId="0" fontId="11" fillId="0" borderId="18" xfId="0" applyFont="1" applyBorder="1" applyAlignment="1" applyProtection="1">
      <alignment horizontal="center" vertical="center"/>
    </xf>
    <xf numFmtId="165" fontId="8" fillId="0" borderId="18" xfId="0" applyNumberFormat="1" applyFont="1" applyBorder="1" applyAlignment="1" applyProtection="1">
      <alignment horizontal="center" vertical="center"/>
    </xf>
    <xf numFmtId="3" fontId="4" fillId="0" borderId="18" xfId="0" applyNumberFormat="1" applyFont="1" applyBorder="1" applyAlignment="1" applyProtection="1">
      <alignment horizontal="center" vertical="center"/>
    </xf>
    <xf numFmtId="0" fontId="26" fillId="0" borderId="18" xfId="0" applyFont="1" applyBorder="1" applyAlignment="1" applyProtection="1">
      <alignment horizontal="center" vertical="center"/>
    </xf>
    <xf numFmtId="1" fontId="6" fillId="3" borderId="18" xfId="0" applyNumberFormat="1" applyFont="1" applyFill="1" applyBorder="1" applyAlignment="1" applyProtection="1">
      <alignment horizontal="center" vertical="center"/>
      <protection locked="0"/>
    </xf>
    <xf numFmtId="166" fontId="4" fillId="0" borderId="18" xfId="0" applyNumberFormat="1" applyFont="1" applyBorder="1" applyAlignment="1" applyProtection="1">
      <alignment vertical="center"/>
    </xf>
    <xf numFmtId="49" fontId="8" fillId="0" borderId="15" xfId="0" applyNumberFormat="1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left" vertical="center" wrapText="1"/>
    </xf>
    <xf numFmtId="49" fontId="11" fillId="0" borderId="16" xfId="0" applyNumberFormat="1" applyFont="1" applyBorder="1" applyAlignment="1" applyProtection="1">
      <alignment horizontal="center" vertical="center"/>
    </xf>
    <xf numFmtId="166" fontId="8" fillId="0" borderId="16" xfId="0" applyNumberFormat="1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49" fontId="20" fillId="0" borderId="16" xfId="0" applyNumberFormat="1" applyFont="1" applyBorder="1" applyAlignment="1" applyProtection="1">
      <alignment horizontal="center" vertical="center"/>
    </xf>
    <xf numFmtId="1" fontId="6" fillId="3" borderId="16" xfId="0" applyNumberFormat="1" applyFont="1" applyFill="1" applyBorder="1" applyAlignment="1" applyProtection="1">
      <alignment horizontal="center" vertical="center"/>
      <protection locked="0"/>
    </xf>
    <xf numFmtId="166" fontId="4" fillId="0" borderId="16" xfId="0" applyNumberFormat="1" applyFont="1" applyBorder="1" applyAlignment="1" applyProtection="1">
      <alignment vertical="center"/>
    </xf>
    <xf numFmtId="16" fontId="21" fillId="0" borderId="27" xfId="0" applyNumberFormat="1" applyFont="1" applyBorder="1" applyAlignment="1" applyProtection="1">
      <alignment horizontal="left" vertical="center" wrapText="1"/>
    </xf>
    <xf numFmtId="0" fontId="30" fillId="11" borderId="19" xfId="0" applyFont="1" applyFill="1" applyBorder="1" applyAlignment="1" applyProtection="1">
      <alignment horizontal="left" vertical="center" wrapText="1"/>
    </xf>
    <xf numFmtId="0" fontId="30" fillId="11" borderId="20" xfId="0" applyFont="1" applyFill="1" applyBorder="1" applyAlignment="1" applyProtection="1">
      <alignment horizontal="left" vertical="center" wrapText="1"/>
    </xf>
    <xf numFmtId="0" fontId="30" fillId="11" borderId="21" xfId="0" applyFont="1" applyFill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left" vertical="center" wrapText="1"/>
    </xf>
    <xf numFmtId="0" fontId="17" fillId="0" borderId="9" xfId="0" applyFont="1" applyBorder="1" applyAlignment="1" applyProtection="1">
      <alignment horizontal="left" vertical="top" wrapText="1"/>
    </xf>
    <xf numFmtId="0" fontId="27" fillId="6" borderId="15" xfId="0" applyFont="1" applyFill="1" applyBorder="1" applyAlignment="1" applyProtection="1">
      <alignment horizontal="center" vertical="center" wrapText="1"/>
    </xf>
    <xf numFmtId="0" fontId="27" fillId="6" borderId="16" xfId="0" applyFont="1" applyFill="1" applyBorder="1" applyAlignment="1" applyProtection="1">
      <alignment horizontal="center" vertical="center" wrapText="1"/>
    </xf>
    <xf numFmtId="0" fontId="27" fillId="6" borderId="31" xfId="0" applyFont="1" applyFill="1" applyBorder="1" applyAlignment="1" applyProtection="1">
      <alignment horizontal="center" vertical="center" wrapText="1"/>
    </xf>
    <xf numFmtId="49" fontId="24" fillId="10" borderId="14" xfId="0" applyNumberFormat="1" applyFont="1" applyFill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left" vertical="center" wrapText="1"/>
    </xf>
    <xf numFmtId="0" fontId="13" fillId="0" borderId="31" xfId="0" applyFont="1" applyBorder="1" applyAlignment="1" applyProtection="1">
      <alignment horizontal="left" vertical="center" wrapText="1"/>
    </xf>
    <xf numFmtId="0" fontId="13" fillId="0" borderId="27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left" vertical="center" wrapText="1"/>
    </xf>
    <xf numFmtId="0" fontId="13" fillId="0" borderId="33" xfId="0" applyFont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center" vertical="center" textRotation="90" wrapText="1"/>
    </xf>
    <xf numFmtId="0" fontId="3" fillId="2" borderId="11" xfId="0" applyFont="1" applyFill="1" applyBorder="1" applyAlignment="1" applyProtection="1">
      <alignment horizontal="center" vertical="center" textRotation="90" wrapText="1"/>
    </xf>
    <xf numFmtId="0" fontId="3" fillId="2" borderId="33" xfId="0" applyFont="1" applyFill="1" applyBorder="1" applyAlignment="1" applyProtection="1">
      <alignment horizontal="center" vertical="center" textRotation="90" wrapText="1"/>
    </xf>
    <xf numFmtId="0" fontId="40" fillId="0" borderId="28" xfId="0" applyFont="1" applyBorder="1" applyAlignment="1" applyProtection="1">
      <alignment horizontal="center" vertical="center" wrapText="1"/>
    </xf>
    <xf numFmtId="0" fontId="40" fillId="0" borderId="29" xfId="0" applyFont="1" applyBorder="1" applyAlignment="1" applyProtection="1">
      <alignment horizontal="center" vertical="center" wrapText="1"/>
    </xf>
    <xf numFmtId="0" fontId="40" fillId="0" borderId="30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/>
    </xf>
    <xf numFmtId="0" fontId="6" fillId="9" borderId="34" xfId="0" applyFont="1" applyFill="1" applyBorder="1" applyAlignment="1" applyProtection="1">
      <alignment horizontal="center" vertical="center" textRotation="90" wrapText="1"/>
    </xf>
    <xf numFmtId="0" fontId="6" fillId="9" borderId="35" xfId="0" applyFont="1" applyFill="1" applyBorder="1" applyAlignment="1" applyProtection="1">
      <alignment horizontal="center" vertical="center" textRotation="90" wrapText="1"/>
    </xf>
    <xf numFmtId="0" fontId="6" fillId="9" borderId="36" xfId="0" applyFont="1" applyFill="1" applyBorder="1" applyAlignment="1" applyProtection="1">
      <alignment horizontal="center" vertical="center" textRotation="90" wrapText="1"/>
    </xf>
    <xf numFmtId="0" fontId="42" fillId="13" borderId="32" xfId="0" applyFont="1" applyFill="1" applyBorder="1" applyAlignment="1" applyProtection="1">
      <alignment horizontal="center" vertical="center" textRotation="90" wrapText="1"/>
    </xf>
    <xf numFmtId="0" fontId="42" fillId="13" borderId="38" xfId="0" applyFont="1" applyFill="1" applyBorder="1" applyAlignment="1" applyProtection="1">
      <alignment horizontal="center" vertical="center" textRotation="90" wrapText="1"/>
    </xf>
    <xf numFmtId="0" fontId="42" fillId="13" borderId="39" xfId="0" applyFont="1" applyFill="1" applyBorder="1" applyAlignment="1" applyProtection="1">
      <alignment horizontal="center" vertical="center" textRotation="90" wrapText="1"/>
    </xf>
    <xf numFmtId="167" fontId="11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 wrapText="1"/>
    </xf>
    <xf numFmtId="0" fontId="0" fillId="0" borderId="8" xfId="0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left" vertical="center" wrapText="1"/>
    </xf>
    <xf numFmtId="0" fontId="4" fillId="4" borderId="5" xfId="0" applyFont="1" applyFill="1" applyBorder="1" applyAlignment="1" applyProtection="1">
      <alignment horizontal="left" vertical="top" wrapText="1"/>
    </xf>
    <xf numFmtId="0" fontId="4" fillId="4" borderId="6" xfId="0" applyFont="1" applyFill="1" applyBorder="1" applyAlignment="1" applyProtection="1">
      <alignment horizontal="left" vertical="top"/>
    </xf>
    <xf numFmtId="0" fontId="34" fillId="12" borderId="2" xfId="0" applyFont="1" applyFill="1" applyBorder="1" applyAlignment="1" applyProtection="1">
      <alignment horizontal="left" vertical="top"/>
    </xf>
    <xf numFmtId="0" fontId="34" fillId="12" borderId="3" xfId="0" applyFont="1" applyFill="1" applyBorder="1" applyAlignment="1" applyProtection="1">
      <alignment horizontal="left" vertical="top"/>
    </xf>
    <xf numFmtId="0" fontId="8" fillId="0" borderId="0" xfId="0" applyFont="1" applyAlignment="1" applyProtection="1">
      <alignment horizontal="right" vertical="center"/>
    </xf>
    <xf numFmtId="0" fontId="8" fillId="0" borderId="8" xfId="0" applyFont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 textRotation="90" wrapText="1"/>
    </xf>
    <xf numFmtId="0" fontId="13" fillId="2" borderId="0" xfId="0" applyFont="1" applyFill="1" applyBorder="1" applyAlignment="1" applyProtection="1">
      <alignment horizontal="right"/>
    </xf>
    <xf numFmtId="0" fontId="12" fillId="3" borderId="1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</xf>
    <xf numFmtId="1" fontId="12" fillId="0" borderId="1" xfId="0" applyNumberFormat="1" applyFont="1" applyBorder="1" applyAlignment="1" applyProtection="1">
      <alignment horizontal="left"/>
    </xf>
    <xf numFmtId="0" fontId="12" fillId="0" borderId="1" xfId="0" applyFont="1" applyBorder="1" applyAlignment="1" applyProtection="1">
      <alignment horizontal="left"/>
    </xf>
    <xf numFmtId="168" fontId="12" fillId="3" borderId="1" xfId="0" applyNumberFormat="1" applyFont="1" applyFill="1" applyBorder="1" applyAlignment="1" applyProtection="1">
      <alignment horizontal="left"/>
      <protection locked="0"/>
    </xf>
    <xf numFmtId="0" fontId="15" fillId="0" borderId="4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 vertical="top"/>
    </xf>
    <xf numFmtId="0" fontId="15" fillId="0" borderId="41" xfId="0" applyFont="1" applyBorder="1" applyAlignment="1" applyProtection="1">
      <alignment horizontal="center" vertical="top"/>
    </xf>
    <xf numFmtId="0" fontId="14" fillId="0" borderId="12" xfId="0" applyFont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/>
    </xf>
    <xf numFmtId="0" fontId="16" fillId="0" borderId="13" xfId="0" applyFont="1" applyBorder="1" applyAlignment="1" applyProtection="1">
      <alignment horizontal="left" vertical="top" wrapText="1"/>
    </xf>
    <xf numFmtId="0" fontId="16" fillId="0" borderId="33" xfId="0" applyFont="1" applyBorder="1" applyAlignment="1" applyProtection="1">
      <alignment horizontal="left" vertical="top" wrapText="1"/>
    </xf>
    <xf numFmtId="0" fontId="37" fillId="5" borderId="14" xfId="0" applyFont="1" applyFill="1" applyBorder="1" applyAlignment="1" applyProtection="1">
      <alignment horizontal="center" vertical="center" wrapText="1"/>
    </xf>
    <xf numFmtId="0" fontId="37" fillId="5" borderId="26" xfId="0" applyFont="1" applyFill="1" applyBorder="1" applyAlignment="1" applyProtection="1">
      <alignment horizontal="center" vertical="center" wrapText="1"/>
    </xf>
    <xf numFmtId="0" fontId="37" fillId="5" borderId="2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right"/>
    </xf>
  </cellXfs>
  <cellStyles count="4">
    <cellStyle name="Excel Built-in Normal" xfId="3"/>
    <cellStyle name="Lien hypertexte" xfId="1" builtinId="8"/>
    <cellStyle name="Normal" xfId="0" builtinId="0"/>
    <cellStyle name="Texte explicatif" xfId="2" builtinId="53" customBuiltin="1"/>
  </cellStyles>
  <dxfs count="1">
    <dxf>
      <font>
        <color rgb="FFFFFFFF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33CC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FF3399"/>
      <rgbColor rgb="FFFFFFCC"/>
      <rgbColor rgb="FFCCFFFF"/>
      <rgbColor rgb="FF660066"/>
      <rgbColor rgb="FFFF6699"/>
      <rgbColor rgb="FF0066CC"/>
      <rgbColor rgb="FFD9D9D9"/>
      <rgbColor rgb="FF000080"/>
      <rgbColor rgb="FFFF0066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38160</xdr:colOff>
      <xdr:row>0</xdr:row>
      <xdr:rowOff>76319</xdr:rowOff>
    </xdr:from>
    <xdr:to>
      <xdr:col>3</xdr:col>
      <xdr:colOff>796620</xdr:colOff>
      <xdr:row>5</xdr:row>
      <xdr:rowOff>104774</xdr:rowOff>
    </xdr:to>
    <xdr:pic>
      <xdr:nvPicPr>
        <xdr:cNvPr id="2" name="Image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8160" y="76319"/>
          <a:ext cx="5568585" cy="1190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352424</xdr:colOff>
      <xdr:row>10</xdr:row>
      <xdr:rowOff>89910</xdr:rowOff>
    </xdr:from>
    <xdr:to>
      <xdr:col>9</xdr:col>
      <xdr:colOff>523619</xdr:colOff>
      <xdr:row>15</xdr:row>
      <xdr:rowOff>0</xdr:rowOff>
    </xdr:to>
    <xdr:pic>
      <xdr:nvPicPr>
        <xdr:cNvPr id="3" name="Image 4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486899" y="2271135"/>
          <a:ext cx="1390395" cy="120549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24</xdr:row>
      <xdr:rowOff>66675</xdr:rowOff>
    </xdr:from>
    <xdr:to>
      <xdr:col>6</xdr:col>
      <xdr:colOff>544048</xdr:colOff>
      <xdr:row>24</xdr:row>
      <xdr:rowOff>3057943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" y="6362700"/>
          <a:ext cx="8040223" cy="2991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andes@banquealimentaire13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J279"/>
  <sheetViews>
    <sheetView tabSelected="1" view="pageBreakPreview" topLeftCell="A5" zoomScaleSheetLayoutView="100" zoomScalePageLayoutView="40" workbookViewId="0">
      <selection activeCell="D17" sqref="D17:J17"/>
    </sheetView>
  </sheetViews>
  <sheetFormatPr baseColWidth="10" defaultColWidth="9.140625" defaultRowHeight="15"/>
  <cols>
    <col min="1" max="1" width="12.85546875" style="1" customWidth="1"/>
    <col min="2" max="2" width="48.7109375" style="1" customWidth="1"/>
    <col min="3" max="3" width="10.5703125" style="1" customWidth="1"/>
    <col min="4" max="4" width="12.7109375" style="1" customWidth="1"/>
    <col min="5" max="5" width="13.5703125" style="1" customWidth="1"/>
    <col min="6" max="6" width="14.42578125" style="1" customWidth="1"/>
    <col min="7" max="7" width="8.7109375" style="1" customWidth="1"/>
    <col min="8" max="8" width="15.42578125" style="1" customWidth="1"/>
    <col min="9" max="9" width="18.28515625" style="1" customWidth="1"/>
    <col min="10" max="10" width="11.5703125" style="1" customWidth="1"/>
    <col min="11" max="11" width="3.42578125" style="1" customWidth="1"/>
    <col min="12" max="12" width="13" style="1" hidden="1" customWidth="1"/>
    <col min="13" max="17" width="3.42578125" style="1" customWidth="1"/>
    <col min="18" max="19" width="6.42578125" style="1" customWidth="1"/>
    <col min="20" max="22" width="4" style="1" customWidth="1"/>
    <col min="23" max="42" width="12.28515625" style="1" customWidth="1"/>
    <col min="43" max="43" width="13.5703125" style="1" customWidth="1"/>
    <col min="44" max="1024" width="11.42578125" style="1"/>
    <col min="1025" max="16384" width="9.140625" style="1"/>
  </cols>
  <sheetData>
    <row r="2" spans="1:12" ht="21" customHeight="1">
      <c r="B2" s="3"/>
      <c r="C2" s="3"/>
      <c r="F2" s="176" t="s">
        <v>274</v>
      </c>
      <c r="G2" s="177"/>
      <c r="H2" s="175">
        <v>43867</v>
      </c>
      <c r="I2" s="175"/>
      <c r="J2" s="175"/>
    </row>
    <row r="3" spans="1:12" ht="21" customHeight="1">
      <c r="F3" s="176" t="s">
        <v>275</v>
      </c>
      <c r="G3" s="177"/>
      <c r="H3" s="175">
        <v>43878</v>
      </c>
      <c r="I3" s="175"/>
      <c r="J3" s="175"/>
    </row>
    <row r="4" spans="1:12" ht="18.75">
      <c r="F4" s="181"/>
      <c r="G4" s="182"/>
      <c r="H4" s="178" t="s">
        <v>0</v>
      </c>
      <c r="I4" s="179"/>
      <c r="J4" s="180"/>
    </row>
    <row r="5" spans="1:12" ht="15.75">
      <c r="G5" s="183"/>
      <c r="H5" s="183"/>
      <c r="I5" s="183"/>
      <c r="L5" s="4"/>
    </row>
    <row r="7" spans="1:12" ht="15" customHeight="1">
      <c r="A7" s="184" t="s">
        <v>1</v>
      </c>
      <c r="B7" s="184"/>
      <c r="C7" s="184"/>
      <c r="D7" s="184"/>
      <c r="E7" s="184"/>
      <c r="F7" s="184"/>
      <c r="G7" s="184"/>
      <c r="H7" s="184"/>
      <c r="I7" s="184"/>
      <c r="J7" s="184"/>
      <c r="K7" s="5"/>
    </row>
    <row r="8" spans="1:12" ht="15" customHeight="1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5"/>
    </row>
    <row r="9" spans="1:12" ht="15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5"/>
    </row>
    <row r="10" spans="1:12" ht="15.75" customHeight="1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5"/>
    </row>
    <row r="11" spans="1:12" ht="15.75">
      <c r="A11" s="6" t="s">
        <v>2</v>
      </c>
      <c r="B11" s="6"/>
      <c r="C11" s="6" t="s">
        <v>3</v>
      </c>
      <c r="D11" s="6"/>
      <c r="E11" s="6" t="s">
        <v>4</v>
      </c>
      <c r="F11" s="6"/>
      <c r="G11" s="6"/>
      <c r="H11" s="6"/>
    </row>
    <row r="12" spans="1:12" ht="18.75">
      <c r="A12" s="6" t="s">
        <v>5</v>
      </c>
      <c r="B12" s="7" t="s">
        <v>6</v>
      </c>
      <c r="C12" s="6"/>
      <c r="D12" s="6"/>
      <c r="E12" s="6"/>
      <c r="F12" s="6"/>
      <c r="G12" s="6"/>
      <c r="H12" s="6"/>
    </row>
    <row r="13" spans="1:12" ht="40.5" customHeight="1">
      <c r="A13" s="186" t="s">
        <v>248</v>
      </c>
      <c r="B13" s="187"/>
      <c r="C13" s="187"/>
      <c r="D13" s="187"/>
      <c r="E13" s="187"/>
      <c r="F13" s="187"/>
      <c r="G13" s="38" t="s">
        <v>7</v>
      </c>
      <c r="H13" s="39" t="s">
        <v>249</v>
      </c>
    </row>
    <row r="14" spans="1:12" ht="18.75" customHeight="1">
      <c r="A14" s="188" t="s">
        <v>247</v>
      </c>
      <c r="B14" s="189"/>
      <c r="C14" s="189"/>
      <c r="D14" s="189"/>
      <c r="E14" s="189"/>
      <c r="F14" s="189"/>
      <c r="G14" s="40"/>
      <c r="H14" s="41"/>
    </row>
    <row r="15" spans="1:12" ht="8.25" customHeight="1">
      <c r="A15" s="9"/>
      <c r="B15" s="9"/>
      <c r="C15" s="9"/>
      <c r="D15" s="9"/>
      <c r="E15" s="9"/>
      <c r="F15" s="9"/>
      <c r="G15" s="9"/>
      <c r="H15" s="10"/>
      <c r="I15" s="8"/>
      <c r="J15" s="8"/>
    </row>
    <row r="16" spans="1:12" ht="21">
      <c r="A16" s="190" t="s">
        <v>8</v>
      </c>
      <c r="B16" s="190"/>
      <c r="C16" s="191"/>
      <c r="D16" s="185" t="str">
        <f>IF(D17="","",VLOOKUP(D17,A:F,2,0))</f>
        <v/>
      </c>
      <c r="E16" s="185"/>
      <c r="F16" s="185"/>
      <c r="G16" s="185"/>
      <c r="H16" s="185"/>
      <c r="I16" s="185"/>
      <c r="J16" s="185"/>
    </row>
    <row r="17" spans="1:16" ht="21">
      <c r="A17" s="11"/>
      <c r="B17" s="193" t="s">
        <v>10</v>
      </c>
      <c r="C17" s="193"/>
      <c r="D17" s="194"/>
      <c r="E17" s="194"/>
      <c r="F17" s="194"/>
      <c r="G17" s="194"/>
      <c r="H17" s="194"/>
      <c r="I17" s="194"/>
      <c r="J17" s="194"/>
    </row>
    <row r="18" spans="1:16" ht="21">
      <c r="A18" s="195" t="s">
        <v>11</v>
      </c>
      <c r="B18" s="195"/>
      <c r="C18" s="195"/>
      <c r="D18" s="196" t="str">
        <f>IF(D17="","",VLOOKUP(D17,A:G,3,0))</f>
        <v/>
      </c>
      <c r="E18" s="196"/>
      <c r="F18" s="196"/>
      <c r="G18" s="196"/>
      <c r="H18" s="196"/>
      <c r="I18" s="196"/>
      <c r="J18" s="196"/>
    </row>
    <row r="19" spans="1:16" ht="21">
      <c r="A19" s="195" t="s">
        <v>12</v>
      </c>
      <c r="B19" s="195"/>
      <c r="C19" s="195"/>
      <c r="D19" s="196" t="str">
        <f>IF(D17="","",VLOOKUP(D17,A:G,4,0))</f>
        <v/>
      </c>
      <c r="E19" s="196"/>
      <c r="F19" s="196"/>
      <c r="G19" s="196"/>
      <c r="H19" s="196"/>
      <c r="I19" s="196"/>
      <c r="J19" s="196"/>
    </row>
    <row r="20" spans="1:16" ht="21">
      <c r="A20" s="195" t="s">
        <v>13</v>
      </c>
      <c r="B20" s="195"/>
      <c r="C20" s="195"/>
      <c r="D20" s="197" t="str">
        <f>IF(D17="","",VLOOKUP(D17,A:G,7,0))</f>
        <v/>
      </c>
      <c r="E20" s="197"/>
      <c r="F20" s="197"/>
      <c r="G20" s="197"/>
      <c r="H20" s="197"/>
      <c r="I20" s="197"/>
      <c r="J20" s="197"/>
    </row>
    <row r="21" spans="1:16" ht="21">
      <c r="A21" s="8"/>
      <c r="B21" s="193" t="s">
        <v>14</v>
      </c>
      <c r="C21" s="209"/>
      <c r="D21" s="198"/>
      <c r="E21" s="198"/>
      <c r="F21" s="198"/>
      <c r="G21" s="198"/>
      <c r="H21" s="198"/>
      <c r="I21" s="198"/>
      <c r="J21" s="198"/>
    </row>
    <row r="22" spans="1:16" ht="33.75" customHeight="1" thickBot="1">
      <c r="A22" s="12"/>
      <c r="B22" s="12"/>
      <c r="C22" s="12"/>
      <c r="D22" s="12"/>
      <c r="E22" s="12"/>
      <c r="F22" s="12"/>
      <c r="G22" s="12"/>
      <c r="H22" s="13" t="str">
        <f>IF(D17="","",VLOOKUP(D17,A:F,6,0))</f>
        <v/>
      </c>
      <c r="I22" s="12"/>
    </row>
    <row r="23" spans="1:16" ht="33" customHeight="1">
      <c r="A23" s="206" t="s">
        <v>289</v>
      </c>
      <c r="B23" s="207"/>
      <c r="C23" s="207"/>
      <c r="D23" s="207"/>
      <c r="E23" s="207"/>
      <c r="F23" s="207"/>
      <c r="G23" s="207"/>
      <c r="H23" s="207"/>
      <c r="I23" s="207"/>
      <c r="J23" s="208"/>
    </row>
    <row r="24" spans="1:16" ht="33.75" customHeight="1">
      <c r="A24" s="199" t="s">
        <v>377</v>
      </c>
      <c r="B24" s="200"/>
      <c r="C24" s="200"/>
      <c r="D24" s="200"/>
      <c r="E24" s="200"/>
      <c r="F24" s="200"/>
      <c r="G24" s="200"/>
      <c r="H24" s="200"/>
      <c r="I24" s="200"/>
      <c r="J24" s="201"/>
    </row>
    <row r="25" spans="1:16" ht="246" customHeight="1" thickBot="1">
      <c r="A25" s="202"/>
      <c r="B25" s="203"/>
      <c r="C25" s="203"/>
      <c r="D25" s="203"/>
      <c r="E25" s="203"/>
      <c r="F25" s="203"/>
      <c r="G25" s="203"/>
      <c r="H25" s="204" t="s">
        <v>15</v>
      </c>
      <c r="I25" s="204"/>
      <c r="J25" s="205"/>
      <c r="K25" s="14"/>
      <c r="L25" s="14"/>
      <c r="M25" s="14"/>
      <c r="N25" s="14"/>
      <c r="O25" s="14"/>
      <c r="P25" s="14"/>
    </row>
    <row r="26" spans="1:16" ht="9" customHeight="1" thickBot="1">
      <c r="A26" s="15"/>
      <c r="B26" s="15"/>
      <c r="C26" s="15"/>
      <c r="D26" s="15"/>
      <c r="E26" s="15"/>
      <c r="F26" s="15"/>
      <c r="G26" s="15"/>
      <c r="H26" s="16"/>
      <c r="I26" s="16"/>
      <c r="J26" s="16"/>
      <c r="K26" s="14"/>
      <c r="L26" s="14"/>
      <c r="M26" s="14"/>
      <c r="N26" s="14"/>
      <c r="O26" s="14"/>
      <c r="P26" s="14"/>
    </row>
    <row r="27" spans="1:16" ht="53.25" customHeight="1">
      <c r="A27" s="152" t="s">
        <v>290</v>
      </c>
      <c r="B27" s="153"/>
      <c r="C27" s="153"/>
      <c r="D27" s="153"/>
      <c r="E27" s="153"/>
      <c r="F27" s="153"/>
      <c r="G27" s="153"/>
      <c r="H27" s="153"/>
      <c r="I27" s="153"/>
      <c r="J27" s="154"/>
    </row>
    <row r="28" spans="1:16" s="18" customFormat="1" ht="94.5" thickBot="1">
      <c r="A28" s="54" t="s">
        <v>16</v>
      </c>
      <c r="B28" s="50" t="s">
        <v>17</v>
      </c>
      <c r="C28" s="50" t="s">
        <v>18</v>
      </c>
      <c r="D28" s="51" t="s">
        <v>222</v>
      </c>
      <c r="E28" s="51" t="s">
        <v>19</v>
      </c>
      <c r="F28" s="52" t="s">
        <v>20</v>
      </c>
      <c r="G28" s="50" t="s">
        <v>21</v>
      </c>
      <c r="H28" s="51" t="s">
        <v>22</v>
      </c>
      <c r="I28" s="53" t="s">
        <v>23</v>
      </c>
      <c r="J28" s="99"/>
      <c r="K28" s="17"/>
    </row>
    <row r="29" spans="1:16" ht="41.25" customHeight="1">
      <c r="A29" s="138"/>
      <c r="B29" s="139"/>
      <c r="C29" s="140"/>
      <c r="D29" s="141"/>
      <c r="E29" s="59">
        <v>0</v>
      </c>
      <c r="F29" s="142" t="e">
        <f>IF((VLOOKUP($D$17,A:F,5,0))=2,MAX(1,ROUND(E29*$D$18/$D$19/100,0)),"")</f>
        <v>#N/A</v>
      </c>
      <c r="G29" s="143"/>
      <c r="H29" s="144"/>
      <c r="I29" s="145" t="str">
        <f t="shared" ref="I29" si="0">IF(H29="","",IF(F29="","",D29*H29))</f>
        <v/>
      </c>
      <c r="J29" s="162" t="s">
        <v>306</v>
      </c>
      <c r="K29" s="19"/>
      <c r="L29" s="1" t="e">
        <f t="shared" ref="L29" si="1">IF(AND(G29&lt;&gt;"+",H29&gt;F29),"PB","")</f>
        <v>#N/A</v>
      </c>
    </row>
    <row r="30" spans="1:16" ht="41.25" customHeight="1">
      <c r="A30" s="60" t="s">
        <v>348</v>
      </c>
      <c r="B30" s="97" t="s">
        <v>349</v>
      </c>
      <c r="C30" s="98"/>
      <c r="D30" s="92">
        <v>1</v>
      </c>
      <c r="E30" s="93">
        <v>15</v>
      </c>
      <c r="F30" s="94" t="e">
        <f>IF((VLOOKUP($D$17,A:F,5,0))=2,MAX(1,ROUND(E30*$D$18/$D$19/100,0)),"")</f>
        <v>#N/A</v>
      </c>
      <c r="G30" s="95"/>
      <c r="H30" s="96"/>
      <c r="I30" s="100" t="str">
        <f t="shared" ref="I30" si="2">IF(H30="","",IF(F30="","",D30*H30))</f>
        <v/>
      </c>
      <c r="J30" s="163"/>
      <c r="L30" s="1" t="e">
        <f t="shared" ref="L30" si="3">IF(AND(G30&lt;&gt;"+",H30&gt;F30),"PB","")</f>
        <v>#N/A</v>
      </c>
    </row>
    <row r="31" spans="1:16" ht="41.25" customHeight="1">
      <c r="A31" s="60" t="s">
        <v>259</v>
      </c>
      <c r="B31" s="97" t="s">
        <v>218</v>
      </c>
      <c r="C31" s="98"/>
      <c r="D31" s="92">
        <v>1</v>
      </c>
      <c r="E31" s="93">
        <v>120</v>
      </c>
      <c r="F31" s="94" t="e">
        <f>IF((VLOOKUP($D$17,A:F,5,0))=2,MAX(1,ROUND(E31*$D$18/$D$19/100,0)),"")</f>
        <v>#N/A</v>
      </c>
      <c r="G31" s="95"/>
      <c r="H31" s="96"/>
      <c r="I31" s="100" t="str">
        <f t="shared" ref="I31:I32" si="4">IF(H31="","",IF(F31="","",D31*H31))</f>
        <v/>
      </c>
      <c r="J31" s="163"/>
      <c r="L31" s="1" t="e">
        <f t="shared" ref="L31:L32" si="5">IF(AND(G31&lt;&gt;"+",H31&gt;F31),"PB","")</f>
        <v>#N/A</v>
      </c>
      <c r="O31" s="192"/>
    </row>
    <row r="32" spans="1:16" ht="41.25" customHeight="1" thickBot="1">
      <c r="A32" s="101" t="s">
        <v>350</v>
      </c>
      <c r="B32" s="102" t="s">
        <v>351</v>
      </c>
      <c r="C32" s="103"/>
      <c r="D32" s="104">
        <v>1</v>
      </c>
      <c r="E32" s="61">
        <v>50</v>
      </c>
      <c r="F32" s="105" t="e">
        <f>IF((VLOOKUP($D$17,A:F,5,0))=2,MAX(1,ROUND(E32*$D$18/$D$19/100,0)),"")</f>
        <v>#N/A</v>
      </c>
      <c r="G32" s="106"/>
      <c r="H32" s="107"/>
      <c r="I32" s="108" t="str">
        <f t="shared" si="4"/>
        <v/>
      </c>
      <c r="J32" s="164"/>
      <c r="L32" s="1" t="e">
        <f t="shared" si="5"/>
        <v>#N/A</v>
      </c>
      <c r="O32" s="192"/>
    </row>
    <row r="33" spans="1:12" s="58" customFormat="1" ht="8.25" customHeight="1" thickBot="1">
      <c r="A33" s="62"/>
      <c r="B33" s="63"/>
      <c r="C33" s="64"/>
      <c r="D33" s="65"/>
      <c r="E33" s="66"/>
      <c r="F33" s="55"/>
      <c r="G33" s="56"/>
      <c r="H33" s="67"/>
      <c r="I33" s="57"/>
      <c r="J33" s="49"/>
    </row>
    <row r="34" spans="1:12" ht="36.75" customHeight="1">
      <c r="A34" s="60" t="s">
        <v>330</v>
      </c>
      <c r="B34" s="97" t="s">
        <v>331</v>
      </c>
      <c r="C34" s="98" t="s">
        <v>332</v>
      </c>
      <c r="D34" s="92">
        <v>5.46</v>
      </c>
      <c r="E34" s="93">
        <v>3</v>
      </c>
      <c r="F34" s="94" t="e">
        <f t="shared" ref="F34:F40" si="6">IF((VLOOKUP($D$17,A:F,5,0))=1,MAX(1,ROUND(E34*$D$18/$D$19/100,0)),"")</f>
        <v>#N/A</v>
      </c>
      <c r="G34" s="95"/>
      <c r="H34" s="96"/>
      <c r="I34" s="31" t="str">
        <f t="shared" ref="I34" si="7">IF(H34="","",IF(F34="","",D34*H34))</f>
        <v/>
      </c>
      <c r="J34" s="169" t="s">
        <v>374</v>
      </c>
      <c r="L34" s="1" t="e">
        <f t="shared" ref="L34" si="8">IF(AND(G34&lt;&gt;"+",H34&gt;F34),"PB","")</f>
        <v>#N/A</v>
      </c>
    </row>
    <row r="35" spans="1:12" ht="36.75" customHeight="1">
      <c r="A35" s="60" t="s">
        <v>394</v>
      </c>
      <c r="B35" s="97" t="s">
        <v>395</v>
      </c>
      <c r="C35" s="98" t="s">
        <v>396</v>
      </c>
      <c r="D35" s="92">
        <v>4.43</v>
      </c>
      <c r="E35" s="93">
        <v>2</v>
      </c>
      <c r="F35" s="94" t="e">
        <f t="shared" si="6"/>
        <v>#N/A</v>
      </c>
      <c r="G35" s="95"/>
      <c r="H35" s="96"/>
      <c r="I35" s="31" t="str">
        <f t="shared" ref="I35" si="9">IF(H35="","",IF(F35="","",D35*H35))</f>
        <v/>
      </c>
      <c r="J35" s="170"/>
      <c r="L35" s="1" t="e">
        <f t="shared" ref="L35" si="10">IF(AND(G35&lt;&gt;"+",H35&gt;F35),"PB","")</f>
        <v>#N/A</v>
      </c>
    </row>
    <row r="36" spans="1:12" ht="36.75" customHeight="1">
      <c r="A36" s="60" t="s">
        <v>322</v>
      </c>
      <c r="B36" s="97" t="s">
        <v>323</v>
      </c>
      <c r="C36" s="98" t="s">
        <v>324</v>
      </c>
      <c r="D36" s="92">
        <v>10.3</v>
      </c>
      <c r="E36" s="93">
        <v>4</v>
      </c>
      <c r="F36" s="94" t="e">
        <f t="shared" si="6"/>
        <v>#N/A</v>
      </c>
      <c r="G36" s="95"/>
      <c r="H36" s="96"/>
      <c r="I36" s="31" t="str">
        <f t="shared" ref="I36" si="11">IF(H36="","",IF(F36="","",D36*H36))</f>
        <v/>
      </c>
      <c r="J36" s="170"/>
      <c r="L36" s="1" t="e">
        <f t="shared" ref="L36" si="12">IF(AND(G36&lt;&gt;"+",H36&gt;F36),"PB","")</f>
        <v>#N/A</v>
      </c>
    </row>
    <row r="37" spans="1:12" ht="36.75" customHeight="1">
      <c r="A37" s="60" t="s">
        <v>333</v>
      </c>
      <c r="B37" s="97" t="s">
        <v>334</v>
      </c>
      <c r="C37" s="98" t="s">
        <v>335</v>
      </c>
      <c r="D37" s="92">
        <v>10</v>
      </c>
      <c r="E37" s="93">
        <v>5</v>
      </c>
      <c r="F37" s="94" t="e">
        <f t="shared" si="6"/>
        <v>#N/A</v>
      </c>
      <c r="G37" s="95"/>
      <c r="H37" s="96"/>
      <c r="I37" s="31" t="str">
        <f t="shared" ref="I37:I38" si="13">IF(H37="","",IF(F37="","",D37*H37))</f>
        <v/>
      </c>
      <c r="J37" s="170"/>
      <c r="L37" s="1" t="e">
        <f t="shared" ref="L37:L38" si="14">IF(AND(G37&lt;&gt;"+",H37&gt;F37),"PB","")</f>
        <v>#N/A</v>
      </c>
    </row>
    <row r="38" spans="1:12" ht="36.75" customHeight="1">
      <c r="A38" s="60" t="s">
        <v>387</v>
      </c>
      <c r="B38" s="97" t="s">
        <v>388</v>
      </c>
      <c r="C38" s="98" t="s">
        <v>390</v>
      </c>
      <c r="D38" s="92">
        <v>6.3360000000000003</v>
      </c>
      <c r="E38" s="93">
        <v>6</v>
      </c>
      <c r="F38" s="94" t="e">
        <f t="shared" si="6"/>
        <v>#N/A</v>
      </c>
      <c r="G38" s="95"/>
      <c r="H38" s="96"/>
      <c r="I38" s="31" t="str">
        <f t="shared" si="13"/>
        <v/>
      </c>
      <c r="J38" s="170"/>
      <c r="L38" s="1" t="e">
        <f t="shared" si="14"/>
        <v>#N/A</v>
      </c>
    </row>
    <row r="39" spans="1:12" ht="36.75" customHeight="1">
      <c r="A39" s="60" t="s">
        <v>393</v>
      </c>
      <c r="B39" s="97" t="s">
        <v>389</v>
      </c>
      <c r="C39" s="98" t="s">
        <v>391</v>
      </c>
      <c r="D39" s="92">
        <v>4.9000000000000004</v>
      </c>
      <c r="E39" s="93">
        <v>4</v>
      </c>
      <c r="F39" s="94" t="e">
        <f t="shared" si="6"/>
        <v>#N/A</v>
      </c>
      <c r="G39" s="95"/>
      <c r="H39" s="96"/>
      <c r="I39" s="31" t="str">
        <f t="shared" ref="I39" si="15">IF(H39="","",IF(F39="","",D39*H39))</f>
        <v/>
      </c>
      <c r="J39" s="170"/>
      <c r="L39" s="1" t="e">
        <f t="shared" ref="L39" si="16">IF(AND(G39&lt;&gt;"+",H39&gt;F39),"PB","")</f>
        <v>#N/A</v>
      </c>
    </row>
    <row r="40" spans="1:12" ht="36.75" customHeight="1" thickBot="1">
      <c r="A40" s="101" t="s">
        <v>344</v>
      </c>
      <c r="B40" s="102" t="s">
        <v>352</v>
      </c>
      <c r="C40" s="103" t="s">
        <v>345</v>
      </c>
      <c r="D40" s="104">
        <v>6</v>
      </c>
      <c r="E40" s="61">
        <v>144</v>
      </c>
      <c r="F40" s="105" t="e">
        <f t="shared" si="6"/>
        <v>#N/A</v>
      </c>
      <c r="G40" s="106"/>
      <c r="H40" s="107"/>
      <c r="I40" s="109" t="str">
        <f t="shared" ref="I40" si="17">IF(H40="","",IF(F40="","",D40*H40))</f>
        <v/>
      </c>
      <c r="J40" s="171"/>
      <c r="L40" s="1" t="e">
        <f t="shared" ref="L40" si="18">IF(AND(G40&lt;&gt;"+",H40&gt;F40),"PB","")</f>
        <v>#N/A</v>
      </c>
    </row>
    <row r="41" spans="1:12" s="29" customFormat="1" ht="19.5" thickBot="1">
      <c r="H41" s="30" t="s">
        <v>24</v>
      </c>
      <c r="I41" s="32">
        <f>SUM(I29:I40)</f>
        <v>0</v>
      </c>
    </row>
    <row r="42" spans="1:12" ht="57.75" customHeight="1" thickBot="1">
      <c r="A42" s="155" t="s">
        <v>235</v>
      </c>
      <c r="B42" s="155"/>
      <c r="C42" s="155"/>
      <c r="D42" s="155"/>
      <c r="E42" s="155"/>
      <c r="F42" s="155"/>
      <c r="G42" s="156" t="s">
        <v>234</v>
      </c>
      <c r="H42" s="156"/>
      <c r="I42" s="156"/>
      <c r="J42" s="157"/>
    </row>
    <row r="43" spans="1:12" ht="31.5">
      <c r="A43" s="68" t="s">
        <v>16</v>
      </c>
      <c r="B43" s="69" t="s">
        <v>17</v>
      </c>
      <c r="C43" s="70" t="s">
        <v>25</v>
      </c>
      <c r="D43" s="59" t="s">
        <v>26</v>
      </c>
      <c r="E43" s="70" t="s">
        <v>236</v>
      </c>
      <c r="F43" s="71" t="s">
        <v>237</v>
      </c>
      <c r="G43" s="158"/>
      <c r="H43" s="158"/>
      <c r="I43" s="158"/>
      <c r="J43" s="159"/>
    </row>
    <row r="44" spans="1:12" ht="15.75">
      <c r="A44" s="72">
        <v>4930079</v>
      </c>
      <c r="B44" s="110" t="s">
        <v>251</v>
      </c>
      <c r="C44" s="111"/>
      <c r="D44" s="112">
        <v>4.22</v>
      </c>
      <c r="E44" s="113"/>
      <c r="F44" s="114">
        <v>2</v>
      </c>
      <c r="G44" s="158"/>
      <c r="H44" s="158"/>
      <c r="I44" s="158"/>
      <c r="J44" s="159"/>
    </row>
    <row r="45" spans="1:12" ht="16.5" customHeight="1">
      <c r="A45" s="73" t="s">
        <v>252</v>
      </c>
      <c r="B45" s="115" t="s">
        <v>253</v>
      </c>
      <c r="C45" s="91"/>
      <c r="D45" s="116">
        <v>9.6</v>
      </c>
      <c r="E45" s="93"/>
      <c r="F45" s="114">
        <v>3</v>
      </c>
      <c r="G45" s="158"/>
      <c r="H45" s="158"/>
      <c r="I45" s="158"/>
      <c r="J45" s="159"/>
    </row>
    <row r="46" spans="1:12" ht="15.75">
      <c r="A46" s="73" t="s">
        <v>254</v>
      </c>
      <c r="B46" s="115" t="s">
        <v>255</v>
      </c>
      <c r="C46" s="91"/>
      <c r="D46" s="116">
        <v>2</v>
      </c>
      <c r="E46" s="93"/>
      <c r="F46" s="93">
        <v>2</v>
      </c>
      <c r="G46" s="158"/>
      <c r="H46" s="158"/>
      <c r="I46" s="158"/>
      <c r="J46" s="159"/>
    </row>
    <row r="47" spans="1:12" ht="15.75">
      <c r="A47" s="73" t="s">
        <v>27</v>
      </c>
      <c r="B47" s="115" t="s">
        <v>28</v>
      </c>
      <c r="C47" s="91" t="s">
        <v>29</v>
      </c>
      <c r="D47" s="116">
        <v>1</v>
      </c>
      <c r="E47" s="93">
        <v>24</v>
      </c>
      <c r="F47" s="93"/>
      <c r="G47" s="158"/>
      <c r="H47" s="158"/>
      <c r="I47" s="158"/>
      <c r="J47" s="159"/>
    </row>
    <row r="48" spans="1:12" ht="15.75">
      <c r="A48" s="73" t="s">
        <v>30</v>
      </c>
      <c r="B48" s="115" t="s">
        <v>31</v>
      </c>
      <c r="C48" s="91" t="s">
        <v>32</v>
      </c>
      <c r="D48" s="116">
        <v>1</v>
      </c>
      <c r="E48" s="93">
        <v>20</v>
      </c>
      <c r="F48" s="114"/>
      <c r="G48" s="158"/>
      <c r="H48" s="158"/>
      <c r="I48" s="158"/>
      <c r="J48" s="159"/>
    </row>
    <row r="49" spans="1:19" ht="16.5" thickBot="1">
      <c r="A49" s="74"/>
      <c r="B49" s="75"/>
      <c r="C49" s="76"/>
      <c r="D49" s="77"/>
      <c r="E49" s="61"/>
      <c r="F49" s="117"/>
      <c r="G49" s="160"/>
      <c r="H49" s="160"/>
      <c r="I49" s="160"/>
      <c r="J49" s="161"/>
    </row>
    <row r="51" spans="1:19" ht="73.5" customHeight="1">
      <c r="A51" s="165" t="s">
        <v>296</v>
      </c>
      <c r="B51" s="166"/>
      <c r="C51" s="166"/>
      <c r="D51" s="166"/>
      <c r="E51" s="166"/>
      <c r="F51" s="166"/>
      <c r="G51" s="166"/>
      <c r="H51" s="166"/>
      <c r="I51" s="166"/>
      <c r="J51" s="167"/>
      <c r="S51" s="21"/>
    </row>
    <row r="52" spans="1:19" ht="32.25" thickBot="1">
      <c r="A52" s="168" t="s">
        <v>33</v>
      </c>
      <c r="B52" s="168"/>
      <c r="C52" s="168"/>
      <c r="D52" s="168"/>
      <c r="E52" s="168"/>
      <c r="F52" s="168"/>
      <c r="G52" s="168"/>
      <c r="H52" s="168"/>
      <c r="I52" s="168"/>
      <c r="J52" s="168"/>
      <c r="L52" s="1" t="str">
        <f t="shared" ref="L52" si="19">IF(AND(G52&lt;&gt;"+",H52&gt;F52),"PB","")</f>
        <v/>
      </c>
    </row>
    <row r="53" spans="1:19" ht="75">
      <c r="A53" s="118" t="s">
        <v>16</v>
      </c>
      <c r="B53" s="119" t="s">
        <v>17</v>
      </c>
      <c r="C53" s="119" t="s">
        <v>18</v>
      </c>
      <c r="D53" s="119" t="s">
        <v>26</v>
      </c>
      <c r="E53" s="120" t="s">
        <v>239</v>
      </c>
      <c r="F53" s="121" t="s">
        <v>238</v>
      </c>
      <c r="G53" s="119" t="s">
        <v>21</v>
      </c>
      <c r="H53" s="119" t="s">
        <v>34</v>
      </c>
      <c r="I53" s="122" t="s">
        <v>23</v>
      </c>
      <c r="J53" s="123"/>
      <c r="L53" s="11"/>
    </row>
    <row r="54" spans="1:19" ht="36.75" customHeight="1">
      <c r="A54" s="60" t="s">
        <v>353</v>
      </c>
      <c r="B54" s="124" t="s">
        <v>354</v>
      </c>
      <c r="C54" s="93"/>
      <c r="D54" s="116">
        <v>1</v>
      </c>
      <c r="E54" s="93">
        <v>40</v>
      </c>
      <c r="F54" s="125" t="e">
        <f t="shared" ref="F54:F66" si="20">IF(E54&gt;0,ROUND(E54*$D$18/$D$19/100/D54,0)*D54,"")</f>
        <v>#VALUE!</v>
      </c>
      <c r="G54" s="126"/>
      <c r="H54" s="96"/>
      <c r="I54" s="100" t="str">
        <f t="shared" ref="I54:I66" si="21">IF(H54="","",1*H54)</f>
        <v/>
      </c>
      <c r="J54" s="172" t="s">
        <v>343</v>
      </c>
      <c r="L54" s="1" t="e">
        <f t="shared" ref="L54:L66" si="22">IF(AND(G54&lt;&gt;"+",H54&gt;F54),"PB","")</f>
        <v>#VALUE!</v>
      </c>
    </row>
    <row r="55" spans="1:19" ht="36.75" customHeight="1">
      <c r="A55" s="60" t="s">
        <v>355</v>
      </c>
      <c r="B55" s="124" t="s">
        <v>356</v>
      </c>
      <c r="C55" s="93"/>
      <c r="D55" s="116">
        <v>1</v>
      </c>
      <c r="E55" s="93">
        <v>40</v>
      </c>
      <c r="F55" s="125" t="e">
        <f t="shared" si="20"/>
        <v>#VALUE!</v>
      </c>
      <c r="G55" s="126"/>
      <c r="H55" s="96"/>
      <c r="I55" s="100" t="str">
        <f t="shared" si="21"/>
        <v/>
      </c>
      <c r="J55" s="173"/>
      <c r="L55" s="1" t="e">
        <f t="shared" si="22"/>
        <v>#VALUE!</v>
      </c>
    </row>
    <row r="56" spans="1:19" ht="36.75" customHeight="1">
      <c r="A56" s="60" t="s">
        <v>367</v>
      </c>
      <c r="B56" s="124" t="s">
        <v>357</v>
      </c>
      <c r="C56" s="93"/>
      <c r="D56" s="116">
        <v>1</v>
      </c>
      <c r="E56" s="93">
        <v>50</v>
      </c>
      <c r="F56" s="125" t="e">
        <f t="shared" si="20"/>
        <v>#VALUE!</v>
      </c>
      <c r="G56" s="126"/>
      <c r="H56" s="96"/>
      <c r="I56" s="100" t="str">
        <f t="shared" si="21"/>
        <v/>
      </c>
      <c r="J56" s="173"/>
      <c r="L56" s="1" t="e">
        <f t="shared" si="22"/>
        <v>#VALUE!</v>
      </c>
    </row>
    <row r="57" spans="1:19" ht="36.75" customHeight="1">
      <c r="A57" s="60" t="s">
        <v>259</v>
      </c>
      <c r="B57" s="124" t="s">
        <v>218</v>
      </c>
      <c r="C57" s="93"/>
      <c r="D57" s="116">
        <v>1</v>
      </c>
      <c r="E57" s="93">
        <v>80</v>
      </c>
      <c r="F57" s="125" t="e">
        <f t="shared" si="20"/>
        <v>#VALUE!</v>
      </c>
      <c r="G57" s="126"/>
      <c r="H57" s="96"/>
      <c r="I57" s="100" t="str">
        <f t="shared" si="21"/>
        <v/>
      </c>
      <c r="J57" s="173"/>
      <c r="L57" s="1" t="e">
        <f t="shared" si="22"/>
        <v>#VALUE!</v>
      </c>
    </row>
    <row r="58" spans="1:19" ht="36.75" customHeight="1">
      <c r="A58" s="60" t="s">
        <v>370</v>
      </c>
      <c r="B58" s="124" t="s">
        <v>380</v>
      </c>
      <c r="C58" s="93"/>
      <c r="D58" s="116">
        <v>1</v>
      </c>
      <c r="E58" s="93">
        <v>36</v>
      </c>
      <c r="F58" s="125" t="e">
        <f t="shared" si="20"/>
        <v>#VALUE!</v>
      </c>
      <c r="G58" s="126"/>
      <c r="H58" s="96"/>
      <c r="I58" s="100" t="str">
        <f t="shared" si="21"/>
        <v/>
      </c>
      <c r="J58" s="173"/>
      <c r="L58" s="1" t="e">
        <f t="shared" si="22"/>
        <v>#VALUE!</v>
      </c>
    </row>
    <row r="59" spans="1:19" ht="36.75" customHeight="1">
      <c r="A59" s="60" t="s">
        <v>368</v>
      </c>
      <c r="B59" s="146" t="s">
        <v>359</v>
      </c>
      <c r="C59" s="93"/>
      <c r="D59" s="116">
        <v>1</v>
      </c>
      <c r="E59" s="93">
        <v>50</v>
      </c>
      <c r="F59" s="125" t="e">
        <f t="shared" si="20"/>
        <v>#VALUE!</v>
      </c>
      <c r="G59" s="126"/>
      <c r="H59" s="96"/>
      <c r="I59" s="100" t="str">
        <f t="shared" si="21"/>
        <v/>
      </c>
      <c r="J59" s="173"/>
      <c r="L59" s="1" t="e">
        <f t="shared" si="22"/>
        <v>#VALUE!</v>
      </c>
    </row>
    <row r="60" spans="1:19" ht="36.75" customHeight="1">
      <c r="A60" s="130" t="s">
        <v>368</v>
      </c>
      <c r="B60" s="131" t="s">
        <v>358</v>
      </c>
      <c r="C60" s="132"/>
      <c r="D60" s="133">
        <v>1</v>
      </c>
      <c r="E60" s="132">
        <v>20</v>
      </c>
      <c r="F60" s="134" t="e">
        <f t="shared" si="20"/>
        <v>#VALUE!</v>
      </c>
      <c r="G60" s="135"/>
      <c r="H60" s="136"/>
      <c r="I60" s="137" t="str">
        <f t="shared" si="21"/>
        <v/>
      </c>
      <c r="J60" s="173"/>
      <c r="L60" s="1" t="e">
        <f t="shared" si="22"/>
        <v>#VALUE!</v>
      </c>
    </row>
    <row r="61" spans="1:19" ht="36.75" customHeight="1">
      <c r="A61" s="130" t="s">
        <v>368</v>
      </c>
      <c r="B61" s="131" t="s">
        <v>381</v>
      </c>
      <c r="C61" s="132"/>
      <c r="D61" s="133">
        <v>1</v>
      </c>
      <c r="E61" s="132">
        <v>60</v>
      </c>
      <c r="F61" s="134" t="e">
        <f t="shared" ref="F61" si="23">IF(E61&gt;0,ROUND(E61*$D$18/$D$19/100/D61,0)*D61,"")</f>
        <v>#VALUE!</v>
      </c>
      <c r="G61" s="135"/>
      <c r="H61" s="136"/>
      <c r="I61" s="137" t="str">
        <f t="shared" ref="I61" si="24">IF(H61="","",1*H61)</f>
        <v/>
      </c>
      <c r="J61" s="173"/>
      <c r="L61" s="1" t="e">
        <f t="shared" ref="L61" si="25">IF(AND(G61&lt;&gt;"+",H61&gt;F61),"PB","")</f>
        <v>#VALUE!</v>
      </c>
    </row>
    <row r="62" spans="1:19" ht="36.75" customHeight="1">
      <c r="A62" s="60" t="s">
        <v>369</v>
      </c>
      <c r="B62" s="124" t="s">
        <v>360</v>
      </c>
      <c r="C62" s="93"/>
      <c r="D62" s="116">
        <v>1</v>
      </c>
      <c r="E62" s="93">
        <v>30</v>
      </c>
      <c r="F62" s="125" t="e">
        <f t="shared" ref="F62:F64" si="26">IF(E62&gt;0,ROUND(E62*$D$18/$D$19/100/D62,0)*D62,"")</f>
        <v>#VALUE!</v>
      </c>
      <c r="G62" s="126"/>
      <c r="H62" s="96"/>
      <c r="I62" s="100" t="str">
        <f t="shared" ref="I62:I64" si="27">IF(H62="","",1*H62)</f>
        <v/>
      </c>
      <c r="J62" s="173"/>
      <c r="L62" s="1" t="e">
        <f t="shared" ref="L62:L64" si="28">IF(AND(G62&lt;&gt;"+",H62&gt;F62),"PB","")</f>
        <v>#VALUE!</v>
      </c>
    </row>
    <row r="63" spans="1:19" ht="36.75" customHeight="1">
      <c r="A63" s="130" t="s">
        <v>370</v>
      </c>
      <c r="B63" s="131" t="s">
        <v>361</v>
      </c>
      <c r="C63" s="132"/>
      <c r="D63" s="133">
        <v>1</v>
      </c>
      <c r="E63" s="132">
        <v>15</v>
      </c>
      <c r="F63" s="134" t="e">
        <f t="shared" si="26"/>
        <v>#VALUE!</v>
      </c>
      <c r="G63" s="135"/>
      <c r="H63" s="136"/>
      <c r="I63" s="137" t="str">
        <f t="shared" si="27"/>
        <v/>
      </c>
      <c r="J63" s="173"/>
      <c r="L63" s="1" t="e">
        <f t="shared" si="28"/>
        <v>#VALUE!</v>
      </c>
    </row>
    <row r="64" spans="1:19" ht="36.75" customHeight="1">
      <c r="A64" s="60" t="s">
        <v>371</v>
      </c>
      <c r="B64" s="124" t="s">
        <v>362</v>
      </c>
      <c r="C64" s="93"/>
      <c r="D64" s="116">
        <v>1</v>
      </c>
      <c r="E64" s="93">
        <v>20</v>
      </c>
      <c r="F64" s="125" t="e">
        <f t="shared" si="26"/>
        <v>#VALUE!</v>
      </c>
      <c r="G64" s="126"/>
      <c r="H64" s="96"/>
      <c r="I64" s="100" t="str">
        <f t="shared" si="27"/>
        <v/>
      </c>
      <c r="J64" s="173"/>
      <c r="L64" s="1" t="e">
        <f t="shared" si="28"/>
        <v>#VALUE!</v>
      </c>
    </row>
    <row r="65" spans="1:14" ht="36.75" customHeight="1">
      <c r="A65" s="60" t="s">
        <v>372</v>
      </c>
      <c r="B65" s="124" t="s">
        <v>363</v>
      </c>
      <c r="C65" s="93"/>
      <c r="D65" s="116">
        <v>1</v>
      </c>
      <c r="E65" s="93">
        <v>15</v>
      </c>
      <c r="F65" s="125" t="e">
        <f t="shared" si="20"/>
        <v>#VALUE!</v>
      </c>
      <c r="G65" s="126"/>
      <c r="H65" s="96"/>
      <c r="I65" s="100" t="str">
        <f t="shared" si="21"/>
        <v/>
      </c>
      <c r="J65" s="173"/>
      <c r="L65" s="1" t="e">
        <f t="shared" si="22"/>
        <v>#VALUE!</v>
      </c>
    </row>
    <row r="66" spans="1:14" ht="36.75" customHeight="1">
      <c r="A66" s="130" t="s">
        <v>256</v>
      </c>
      <c r="B66" s="131" t="s">
        <v>364</v>
      </c>
      <c r="C66" s="132"/>
      <c r="D66" s="133">
        <v>1</v>
      </c>
      <c r="E66" s="132">
        <v>28</v>
      </c>
      <c r="F66" s="134" t="e">
        <f t="shared" si="20"/>
        <v>#VALUE!</v>
      </c>
      <c r="G66" s="135"/>
      <c r="H66" s="136"/>
      <c r="I66" s="137" t="str">
        <f t="shared" si="21"/>
        <v/>
      </c>
      <c r="J66" s="173"/>
      <c r="L66" s="1" t="e">
        <f t="shared" si="22"/>
        <v>#VALUE!</v>
      </c>
    </row>
    <row r="67" spans="1:14" ht="36.75" customHeight="1">
      <c r="A67" s="60" t="s">
        <v>373</v>
      </c>
      <c r="B67" s="124" t="s">
        <v>365</v>
      </c>
      <c r="C67" s="93"/>
      <c r="D67" s="116">
        <v>1</v>
      </c>
      <c r="E67" s="93">
        <v>40</v>
      </c>
      <c r="F67" s="125" t="e">
        <f t="shared" ref="F67" si="29">IF(E67&gt;0,ROUND(E67*$D$18/$D$19/100/D67,0)*D67,"")</f>
        <v>#VALUE!</v>
      </c>
      <c r="G67" s="126"/>
      <c r="H67" s="96"/>
      <c r="I67" s="100" t="str">
        <f t="shared" ref="I67" si="30">IF(H67="","",1*H67)</f>
        <v/>
      </c>
      <c r="J67" s="173"/>
      <c r="L67" s="1" t="e">
        <f t="shared" ref="L67" si="31">IF(AND(G67&lt;&gt;"+",H67&gt;F67),"PB","")</f>
        <v>#VALUE!</v>
      </c>
    </row>
    <row r="68" spans="1:14" ht="36.75" customHeight="1">
      <c r="A68" s="130" t="s">
        <v>304</v>
      </c>
      <c r="B68" s="131" t="s">
        <v>366</v>
      </c>
      <c r="C68" s="132"/>
      <c r="D68" s="133">
        <v>1</v>
      </c>
      <c r="E68" s="132">
        <v>36</v>
      </c>
      <c r="F68" s="134" t="e">
        <f t="shared" ref="F68" si="32">IF(E68&gt;0,ROUND(E68*$D$18/$D$19/100/D68,0)*D68,"")</f>
        <v>#VALUE!</v>
      </c>
      <c r="G68" s="135"/>
      <c r="H68" s="136"/>
      <c r="I68" s="137" t="str">
        <f t="shared" ref="I68" si="33">IF(H68="","",1*H68)</f>
        <v/>
      </c>
      <c r="J68" s="173"/>
      <c r="L68" s="1" t="e">
        <f t="shared" ref="L68" si="34">IF(AND(G68&lt;&gt;"+",H68&gt;F68),"PB","")</f>
        <v>#VALUE!</v>
      </c>
    </row>
    <row r="69" spans="1:14" ht="36.75" customHeight="1" thickBot="1">
      <c r="A69" s="101" t="s">
        <v>325</v>
      </c>
      <c r="B69" s="127" t="s">
        <v>329</v>
      </c>
      <c r="C69" s="61"/>
      <c r="D69" s="77">
        <v>1</v>
      </c>
      <c r="E69" s="61">
        <v>30</v>
      </c>
      <c r="F69" s="128" t="e">
        <f t="shared" ref="F69" si="35">IF(E69&gt;0,ROUND(E69*$D$18/$D$19/100/D69,0)*D69,"")</f>
        <v>#VALUE!</v>
      </c>
      <c r="G69" s="129"/>
      <c r="H69" s="107"/>
      <c r="I69" s="108" t="str">
        <f t="shared" ref="I69" si="36">IF(H69="","",1*H69)</f>
        <v/>
      </c>
      <c r="J69" s="174"/>
      <c r="L69" s="1" t="e">
        <f t="shared" ref="L69" si="37">IF(AND(G69&lt;&gt;"+",H69&gt;F69),"PB","")</f>
        <v>#VALUE!</v>
      </c>
    </row>
    <row r="70" spans="1:14" ht="23.25">
      <c r="H70" s="20" t="s">
        <v>35</v>
      </c>
      <c r="I70" s="33">
        <f>SUM(I54:I69)</f>
        <v>0</v>
      </c>
      <c r="K70" s="22"/>
      <c r="M70" s="22"/>
      <c r="N70" s="22"/>
    </row>
    <row r="71" spans="1:14" ht="23.25">
      <c r="A71" s="37" t="s">
        <v>226</v>
      </c>
      <c r="B71" s="150" t="s">
        <v>223</v>
      </c>
      <c r="C71" s="150"/>
      <c r="D71" s="150"/>
      <c r="E71" s="150"/>
      <c r="F71" s="18"/>
      <c r="G71" s="18"/>
      <c r="H71" s="34" t="s">
        <v>36</v>
      </c>
      <c r="I71" s="35">
        <f>I41+I70</f>
        <v>0</v>
      </c>
      <c r="L71" s="22"/>
    </row>
    <row r="72" spans="1:14" ht="38.25" customHeight="1" thickBot="1">
      <c r="A72" s="36" t="s">
        <v>225</v>
      </c>
      <c r="B72" s="151" t="s">
        <v>224</v>
      </c>
      <c r="C72" s="151"/>
      <c r="D72" s="151"/>
      <c r="E72" s="151"/>
      <c r="F72" s="23"/>
      <c r="G72" s="23"/>
      <c r="H72" s="23"/>
      <c r="I72" s="23"/>
      <c r="J72" s="22"/>
    </row>
    <row r="73" spans="1:14" ht="61.5" customHeight="1" thickBot="1">
      <c r="A73" s="147" t="s">
        <v>232</v>
      </c>
      <c r="B73" s="148"/>
      <c r="C73" s="148"/>
      <c r="D73" s="148"/>
      <c r="E73" s="148"/>
      <c r="F73" s="148"/>
      <c r="G73" s="148"/>
      <c r="H73" s="148"/>
      <c r="I73" s="148"/>
      <c r="J73" s="149"/>
    </row>
    <row r="75" spans="1:14" ht="27.75" customHeight="1"/>
    <row r="76" spans="1:14" hidden="1"/>
    <row r="77" spans="1:14" hidden="1"/>
    <row r="78" spans="1:14" hidden="1"/>
    <row r="79" spans="1:14" hidden="1">
      <c r="K79" s="24"/>
      <c r="M79" s="24"/>
    </row>
    <row r="80" spans="1:14" ht="60" hidden="1">
      <c r="A80" s="78" t="s">
        <v>9</v>
      </c>
      <c r="B80" s="79" t="s">
        <v>37</v>
      </c>
      <c r="C80" s="79" t="s">
        <v>38</v>
      </c>
      <c r="D80" s="78" t="s">
        <v>39</v>
      </c>
      <c r="E80" s="25" t="s">
        <v>40</v>
      </c>
      <c r="F80" s="25" t="s">
        <v>41</v>
      </c>
      <c r="G80" s="80" t="s">
        <v>13</v>
      </c>
      <c r="K80" s="24"/>
      <c r="L80" s="24"/>
      <c r="M80" s="24"/>
    </row>
    <row r="81" spans="1:1024" s="27" customFormat="1" hidden="1">
      <c r="A81" s="81">
        <v>1139997</v>
      </c>
      <c r="B81" s="82" t="s">
        <v>45</v>
      </c>
      <c r="C81" s="43">
        <v>100</v>
      </c>
      <c r="D81" s="83">
        <v>1</v>
      </c>
      <c r="E81" s="43">
        <v>2</v>
      </c>
      <c r="F81" s="82" t="s">
        <v>45</v>
      </c>
      <c r="G81" s="10" t="s">
        <v>43</v>
      </c>
      <c r="H81" s="1"/>
      <c r="I81" s="1"/>
      <c r="J81" s="24"/>
      <c r="K81" s="1"/>
      <c r="L81" s="1"/>
      <c r="M81" s="1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24"/>
      <c r="JN81" s="24"/>
      <c r="JO81" s="2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4"/>
      <c r="NC81" s="24"/>
      <c r="ND81" s="24"/>
      <c r="NE81" s="24"/>
      <c r="NF81" s="24"/>
      <c r="NG81" s="24"/>
      <c r="NH81" s="24"/>
      <c r="NI81" s="24"/>
      <c r="NJ81" s="24"/>
      <c r="NK81" s="24"/>
      <c r="NL81" s="24"/>
      <c r="NM81" s="24"/>
      <c r="NN81" s="24"/>
      <c r="NO81" s="24"/>
      <c r="NP81" s="24"/>
      <c r="NQ81" s="24"/>
      <c r="NR81" s="24"/>
      <c r="NS81" s="24"/>
      <c r="NT81" s="24"/>
      <c r="NU81" s="24"/>
      <c r="NV81" s="24"/>
      <c r="NW81" s="24"/>
      <c r="NX81" s="24"/>
      <c r="NY81" s="24"/>
      <c r="NZ81" s="24"/>
      <c r="OA81" s="24"/>
      <c r="OB81" s="24"/>
      <c r="OC81" s="24"/>
      <c r="OD81" s="24"/>
      <c r="OE81" s="24"/>
      <c r="OF81" s="24"/>
      <c r="OG81" s="24"/>
      <c r="OH81" s="24"/>
      <c r="OI81" s="24"/>
      <c r="OJ81" s="24"/>
      <c r="OK81" s="24"/>
      <c r="OL81" s="24"/>
      <c r="OM81" s="24"/>
      <c r="ON81" s="24"/>
      <c r="OO81" s="24"/>
      <c r="OP81" s="24"/>
      <c r="OQ81" s="24"/>
      <c r="OR81" s="24"/>
      <c r="OS81" s="24"/>
      <c r="OT81" s="24"/>
      <c r="OU81" s="24"/>
      <c r="OV81" s="24"/>
      <c r="OW81" s="24"/>
      <c r="OX81" s="24"/>
      <c r="OY81" s="24"/>
      <c r="OZ81" s="24"/>
      <c r="PA81" s="24"/>
      <c r="PB81" s="24"/>
      <c r="PC81" s="24"/>
      <c r="PD81" s="24"/>
      <c r="PE81" s="24"/>
      <c r="PF81" s="24"/>
      <c r="PG81" s="24"/>
      <c r="PH81" s="24"/>
      <c r="PI81" s="24"/>
      <c r="PJ81" s="24"/>
      <c r="PK81" s="24"/>
      <c r="PL81" s="24"/>
      <c r="PM81" s="24"/>
      <c r="PN81" s="24"/>
      <c r="PO81" s="24"/>
      <c r="PP81" s="24"/>
      <c r="PQ81" s="24"/>
      <c r="PR81" s="24"/>
      <c r="PS81" s="24"/>
      <c r="PT81" s="24"/>
      <c r="PU81" s="24"/>
      <c r="PV81" s="24"/>
      <c r="PW81" s="24"/>
      <c r="PX81" s="24"/>
      <c r="PY81" s="24"/>
      <c r="PZ81" s="24"/>
      <c r="QA81" s="24"/>
      <c r="QB81" s="24"/>
      <c r="QC81" s="24"/>
      <c r="QD81" s="24"/>
      <c r="QE81" s="24"/>
      <c r="QF81" s="24"/>
      <c r="QG81" s="24"/>
      <c r="QH81" s="24"/>
      <c r="QI81" s="24"/>
      <c r="QJ81" s="24"/>
      <c r="QK81" s="24"/>
      <c r="QL81" s="24"/>
      <c r="QM81" s="24"/>
      <c r="QN81" s="24"/>
      <c r="QO81" s="24"/>
      <c r="QP81" s="24"/>
      <c r="QQ81" s="24"/>
      <c r="QR81" s="24"/>
      <c r="QS81" s="24"/>
      <c r="QT81" s="24"/>
      <c r="QU81" s="24"/>
      <c r="QV81" s="24"/>
      <c r="QW81" s="24"/>
      <c r="QX81" s="24"/>
      <c r="QY81" s="24"/>
      <c r="QZ81" s="24"/>
      <c r="RA81" s="24"/>
      <c r="RB81" s="24"/>
      <c r="RC81" s="24"/>
      <c r="RD81" s="24"/>
      <c r="RE81" s="24"/>
      <c r="RF81" s="24"/>
      <c r="RG81" s="24"/>
      <c r="RH81" s="24"/>
      <c r="RI81" s="24"/>
      <c r="RJ81" s="24"/>
      <c r="RK81" s="24"/>
      <c r="RL81" s="24"/>
      <c r="RM81" s="24"/>
      <c r="RN81" s="24"/>
      <c r="RO81" s="24"/>
      <c r="RP81" s="24"/>
      <c r="RQ81" s="24"/>
      <c r="RR81" s="24"/>
      <c r="RS81" s="24"/>
      <c r="RT81" s="24"/>
      <c r="RU81" s="24"/>
      <c r="RV81" s="24"/>
      <c r="RW81" s="24"/>
      <c r="RX81" s="24"/>
      <c r="RY81" s="24"/>
      <c r="RZ81" s="24"/>
      <c r="SA81" s="24"/>
      <c r="SB81" s="24"/>
      <c r="SC81" s="24"/>
      <c r="SD81" s="24"/>
      <c r="SE81" s="24"/>
      <c r="SF81" s="24"/>
      <c r="SG81" s="24"/>
      <c r="SH81" s="24"/>
      <c r="SI81" s="24"/>
      <c r="SJ81" s="24"/>
      <c r="SK81" s="24"/>
      <c r="SL81" s="24"/>
      <c r="SM81" s="24"/>
      <c r="SN81" s="24"/>
      <c r="SO81" s="24"/>
      <c r="SP81" s="24"/>
      <c r="SQ81" s="24"/>
      <c r="SR81" s="24"/>
      <c r="SS81" s="24"/>
      <c r="ST81" s="24"/>
      <c r="SU81" s="24"/>
      <c r="SV81" s="24"/>
      <c r="SW81" s="24"/>
      <c r="SX81" s="24"/>
      <c r="SY81" s="24"/>
      <c r="SZ81" s="24"/>
      <c r="TA81" s="24"/>
      <c r="TB81" s="24"/>
      <c r="TC81" s="24"/>
      <c r="TD81" s="24"/>
      <c r="TE81" s="24"/>
      <c r="TF81" s="24"/>
      <c r="TG81" s="24"/>
      <c r="TH81" s="24"/>
      <c r="TI81" s="24"/>
      <c r="TJ81" s="24"/>
      <c r="TK81" s="24"/>
      <c r="TL81" s="24"/>
      <c r="TM81" s="24"/>
      <c r="TN81" s="24"/>
      <c r="TO81" s="24"/>
      <c r="TP81" s="24"/>
      <c r="TQ81" s="24"/>
      <c r="TR81" s="24"/>
      <c r="TS81" s="24"/>
      <c r="TT81" s="24"/>
      <c r="TU81" s="24"/>
      <c r="TV81" s="24"/>
      <c r="TW81" s="24"/>
      <c r="TX81" s="24"/>
      <c r="TY81" s="24"/>
      <c r="TZ81" s="24"/>
      <c r="UA81" s="24"/>
      <c r="UB81" s="24"/>
      <c r="UC81" s="24"/>
      <c r="UD81" s="24"/>
      <c r="UE81" s="24"/>
      <c r="UF81" s="24"/>
      <c r="UG81" s="24"/>
      <c r="UH81" s="24"/>
      <c r="UI81" s="24"/>
      <c r="UJ81" s="24"/>
      <c r="UK81" s="24"/>
      <c r="UL81" s="24"/>
      <c r="UM81" s="24"/>
      <c r="UN81" s="24"/>
      <c r="UO81" s="24"/>
      <c r="UP81" s="24"/>
      <c r="UQ81" s="24"/>
      <c r="UR81" s="24"/>
      <c r="US81" s="24"/>
      <c r="UT81" s="24"/>
      <c r="UU81" s="24"/>
      <c r="UV81" s="24"/>
      <c r="UW81" s="24"/>
      <c r="UX81" s="24"/>
      <c r="UY81" s="24"/>
      <c r="UZ81" s="24"/>
      <c r="VA81" s="24"/>
      <c r="VB81" s="24"/>
      <c r="VC81" s="24"/>
      <c r="VD81" s="24"/>
      <c r="VE81" s="24"/>
      <c r="VF81" s="24"/>
      <c r="VG81" s="24"/>
      <c r="VH81" s="24"/>
      <c r="VI81" s="24"/>
      <c r="VJ81" s="24"/>
      <c r="VK81" s="24"/>
      <c r="VL81" s="24"/>
      <c r="VM81" s="24"/>
      <c r="VN81" s="24"/>
      <c r="VO81" s="24"/>
      <c r="VP81" s="24"/>
      <c r="VQ81" s="24"/>
      <c r="VR81" s="24"/>
      <c r="VS81" s="24"/>
      <c r="VT81" s="24"/>
      <c r="VU81" s="24"/>
      <c r="VV81" s="24"/>
      <c r="VW81" s="24"/>
      <c r="VX81" s="24"/>
      <c r="VY81" s="24"/>
      <c r="VZ81" s="24"/>
      <c r="WA81" s="24"/>
      <c r="WB81" s="24"/>
      <c r="WC81" s="24"/>
      <c r="WD81" s="24"/>
      <c r="WE81" s="24"/>
      <c r="WF81" s="24"/>
      <c r="WG81" s="24"/>
      <c r="WH81" s="24"/>
      <c r="WI81" s="24"/>
      <c r="WJ81" s="24"/>
      <c r="WK81" s="24"/>
      <c r="WL81" s="24"/>
      <c r="WM81" s="24"/>
      <c r="WN81" s="24"/>
      <c r="WO81" s="24"/>
      <c r="WP81" s="24"/>
      <c r="WQ81" s="24"/>
      <c r="WR81" s="24"/>
      <c r="WS81" s="24"/>
      <c r="WT81" s="24"/>
      <c r="WU81" s="24"/>
      <c r="WV81" s="24"/>
      <c r="WW81" s="24"/>
      <c r="WX81" s="24"/>
      <c r="WY81" s="24"/>
      <c r="WZ81" s="24"/>
      <c r="XA81" s="24"/>
      <c r="XB81" s="24"/>
      <c r="XC81" s="24"/>
      <c r="XD81" s="24"/>
      <c r="XE81" s="24"/>
      <c r="XF81" s="24"/>
      <c r="XG81" s="24"/>
      <c r="XH81" s="24"/>
      <c r="XI81" s="24"/>
      <c r="XJ81" s="24"/>
      <c r="XK81" s="24"/>
      <c r="XL81" s="24"/>
      <c r="XM81" s="24"/>
      <c r="XN81" s="24"/>
      <c r="XO81" s="24"/>
      <c r="XP81" s="24"/>
      <c r="XQ81" s="24"/>
      <c r="XR81" s="24"/>
      <c r="XS81" s="24"/>
      <c r="XT81" s="24"/>
      <c r="XU81" s="24"/>
      <c r="XV81" s="24"/>
      <c r="XW81" s="24"/>
      <c r="XX81" s="24"/>
      <c r="XY81" s="24"/>
      <c r="XZ81" s="24"/>
      <c r="YA81" s="24"/>
      <c r="YB81" s="24"/>
      <c r="YC81" s="24"/>
      <c r="YD81" s="24"/>
      <c r="YE81" s="24"/>
      <c r="YF81" s="24"/>
      <c r="YG81" s="24"/>
      <c r="YH81" s="24"/>
      <c r="YI81" s="24"/>
      <c r="YJ81" s="24"/>
      <c r="YK81" s="24"/>
      <c r="YL81" s="24"/>
      <c r="YM81" s="24"/>
      <c r="YN81" s="24"/>
      <c r="YO81" s="24"/>
      <c r="YP81" s="24"/>
      <c r="YQ81" s="24"/>
      <c r="YR81" s="24"/>
      <c r="YS81" s="24"/>
      <c r="YT81" s="24"/>
      <c r="YU81" s="24"/>
      <c r="YV81" s="24"/>
      <c r="YW81" s="24"/>
      <c r="YX81" s="24"/>
      <c r="YY81" s="24"/>
      <c r="YZ81" s="24"/>
      <c r="ZA81" s="24"/>
      <c r="ZB81" s="24"/>
      <c r="ZC81" s="24"/>
      <c r="ZD81" s="24"/>
      <c r="ZE81" s="24"/>
      <c r="ZF81" s="24"/>
      <c r="ZG81" s="24"/>
      <c r="ZH81" s="24"/>
      <c r="ZI81" s="24"/>
      <c r="ZJ81" s="24"/>
      <c r="ZK81" s="24"/>
      <c r="ZL81" s="24"/>
      <c r="ZM81" s="24"/>
      <c r="ZN81" s="24"/>
      <c r="ZO81" s="24"/>
      <c r="ZP81" s="24"/>
      <c r="ZQ81" s="24"/>
      <c r="ZR81" s="24"/>
      <c r="ZS81" s="24"/>
      <c r="ZT81" s="24"/>
      <c r="ZU81" s="24"/>
      <c r="ZV81" s="24"/>
      <c r="ZW81" s="24"/>
      <c r="ZX81" s="24"/>
      <c r="ZY81" s="24"/>
      <c r="ZZ81" s="24"/>
      <c r="AAA81" s="24"/>
      <c r="AAB81" s="24"/>
      <c r="AAC81" s="24"/>
      <c r="AAD81" s="24"/>
      <c r="AAE81" s="24"/>
      <c r="AAF81" s="24"/>
      <c r="AAG81" s="24"/>
      <c r="AAH81" s="24"/>
      <c r="AAI81" s="24"/>
      <c r="AAJ81" s="24"/>
      <c r="AAK81" s="24"/>
      <c r="AAL81" s="24"/>
      <c r="AAM81" s="24"/>
      <c r="AAN81" s="24"/>
      <c r="AAO81" s="24"/>
      <c r="AAP81" s="24"/>
      <c r="AAQ81" s="24"/>
      <c r="AAR81" s="24"/>
      <c r="AAS81" s="24"/>
      <c r="AAT81" s="24"/>
      <c r="AAU81" s="24"/>
      <c r="AAV81" s="24"/>
      <c r="AAW81" s="24"/>
      <c r="AAX81" s="24"/>
      <c r="AAY81" s="24"/>
      <c r="AAZ81" s="24"/>
      <c r="ABA81" s="24"/>
      <c r="ABB81" s="24"/>
      <c r="ABC81" s="24"/>
      <c r="ABD81" s="24"/>
      <c r="ABE81" s="24"/>
      <c r="ABF81" s="24"/>
      <c r="ABG81" s="24"/>
      <c r="ABH81" s="24"/>
      <c r="ABI81" s="24"/>
      <c r="ABJ81" s="24"/>
      <c r="ABK81" s="24"/>
      <c r="ABL81" s="24"/>
      <c r="ABM81" s="24"/>
      <c r="ABN81" s="24"/>
      <c r="ABO81" s="24"/>
      <c r="ABP81" s="24"/>
      <c r="ABQ81" s="24"/>
      <c r="ABR81" s="24"/>
      <c r="ABS81" s="24"/>
      <c r="ABT81" s="24"/>
      <c r="ABU81" s="24"/>
      <c r="ABV81" s="24"/>
      <c r="ABW81" s="24"/>
      <c r="ABX81" s="24"/>
      <c r="ABY81" s="24"/>
      <c r="ABZ81" s="24"/>
      <c r="ACA81" s="24"/>
      <c r="ACB81" s="24"/>
      <c r="ACC81" s="24"/>
      <c r="ACD81" s="24"/>
      <c r="ACE81" s="24"/>
      <c r="ACF81" s="24"/>
      <c r="ACG81" s="24"/>
      <c r="ACH81" s="24"/>
      <c r="ACI81" s="24"/>
      <c r="ACJ81" s="24"/>
      <c r="ACK81" s="24"/>
      <c r="ACL81" s="24"/>
      <c r="ACM81" s="24"/>
      <c r="ACN81" s="24"/>
      <c r="ACO81" s="24"/>
      <c r="ACP81" s="24"/>
      <c r="ACQ81" s="24"/>
      <c r="ACR81" s="24"/>
      <c r="ACS81" s="24"/>
      <c r="ACT81" s="24"/>
      <c r="ACU81" s="24"/>
      <c r="ACV81" s="24"/>
      <c r="ACW81" s="24"/>
      <c r="ACX81" s="24"/>
      <c r="ACY81" s="24"/>
      <c r="ACZ81" s="24"/>
      <c r="ADA81" s="24"/>
      <c r="ADB81" s="24"/>
      <c r="ADC81" s="24"/>
      <c r="ADD81" s="24"/>
      <c r="ADE81" s="24"/>
      <c r="ADF81" s="24"/>
      <c r="ADG81" s="24"/>
      <c r="ADH81" s="24"/>
      <c r="ADI81" s="24"/>
      <c r="ADJ81" s="24"/>
      <c r="ADK81" s="24"/>
      <c r="ADL81" s="24"/>
      <c r="ADM81" s="24"/>
      <c r="ADN81" s="24"/>
      <c r="ADO81" s="24"/>
      <c r="ADP81" s="24"/>
      <c r="ADQ81" s="24"/>
      <c r="ADR81" s="24"/>
      <c r="ADS81" s="24"/>
      <c r="ADT81" s="24"/>
      <c r="ADU81" s="24"/>
      <c r="ADV81" s="24"/>
      <c r="ADW81" s="24"/>
      <c r="ADX81" s="24"/>
      <c r="ADY81" s="24"/>
      <c r="ADZ81" s="24"/>
      <c r="AEA81" s="24"/>
      <c r="AEB81" s="24"/>
      <c r="AEC81" s="24"/>
      <c r="AED81" s="24"/>
      <c r="AEE81" s="24"/>
      <c r="AEF81" s="24"/>
      <c r="AEG81" s="24"/>
      <c r="AEH81" s="24"/>
      <c r="AEI81" s="24"/>
      <c r="AEJ81" s="24"/>
      <c r="AEK81" s="24"/>
      <c r="AEL81" s="24"/>
      <c r="AEM81" s="24"/>
      <c r="AEN81" s="24"/>
      <c r="AEO81" s="24"/>
      <c r="AEP81" s="24"/>
      <c r="AEQ81" s="24"/>
      <c r="AER81" s="24"/>
      <c r="AES81" s="24"/>
      <c r="AET81" s="24"/>
      <c r="AEU81" s="24"/>
      <c r="AEV81" s="24"/>
      <c r="AEW81" s="24"/>
      <c r="AEX81" s="24"/>
      <c r="AEY81" s="24"/>
      <c r="AEZ81" s="24"/>
      <c r="AFA81" s="24"/>
      <c r="AFB81" s="24"/>
      <c r="AFC81" s="24"/>
      <c r="AFD81" s="24"/>
      <c r="AFE81" s="24"/>
      <c r="AFF81" s="24"/>
      <c r="AFG81" s="24"/>
      <c r="AFH81" s="24"/>
      <c r="AFI81" s="24"/>
      <c r="AFJ81" s="24"/>
      <c r="AFK81" s="24"/>
      <c r="AFL81" s="24"/>
      <c r="AFM81" s="24"/>
      <c r="AFN81" s="24"/>
      <c r="AFO81" s="24"/>
      <c r="AFP81" s="24"/>
      <c r="AFQ81" s="24"/>
      <c r="AFR81" s="24"/>
      <c r="AFS81" s="24"/>
      <c r="AFT81" s="24"/>
      <c r="AFU81" s="24"/>
      <c r="AFV81" s="24"/>
      <c r="AFW81" s="24"/>
      <c r="AFX81" s="24"/>
      <c r="AFY81" s="24"/>
      <c r="AFZ81" s="24"/>
      <c r="AGA81" s="24"/>
      <c r="AGB81" s="24"/>
      <c r="AGC81" s="24"/>
      <c r="AGD81" s="24"/>
      <c r="AGE81" s="24"/>
      <c r="AGF81" s="24"/>
      <c r="AGG81" s="24"/>
      <c r="AGH81" s="24"/>
      <c r="AGI81" s="24"/>
      <c r="AGJ81" s="24"/>
      <c r="AGK81" s="24"/>
      <c r="AGL81" s="24"/>
      <c r="AGM81" s="24"/>
      <c r="AGN81" s="24"/>
      <c r="AGO81" s="24"/>
      <c r="AGP81" s="24"/>
      <c r="AGQ81" s="24"/>
      <c r="AGR81" s="24"/>
      <c r="AGS81" s="24"/>
      <c r="AGT81" s="24"/>
      <c r="AGU81" s="24"/>
      <c r="AGV81" s="24"/>
      <c r="AGW81" s="24"/>
      <c r="AGX81" s="24"/>
      <c r="AGY81" s="24"/>
      <c r="AGZ81" s="24"/>
      <c r="AHA81" s="24"/>
      <c r="AHB81" s="24"/>
      <c r="AHC81" s="24"/>
      <c r="AHD81" s="24"/>
      <c r="AHE81" s="24"/>
      <c r="AHF81" s="24"/>
      <c r="AHG81" s="24"/>
      <c r="AHH81" s="24"/>
      <c r="AHI81" s="24"/>
      <c r="AHJ81" s="24"/>
      <c r="AHK81" s="24"/>
      <c r="AHL81" s="24"/>
      <c r="AHM81" s="24"/>
      <c r="AHN81" s="24"/>
      <c r="AHO81" s="24"/>
      <c r="AHP81" s="24"/>
      <c r="AHQ81" s="24"/>
      <c r="AHR81" s="24"/>
      <c r="AHS81" s="24"/>
      <c r="AHT81" s="24"/>
      <c r="AHU81" s="24"/>
      <c r="AHV81" s="24"/>
      <c r="AHW81" s="24"/>
      <c r="AHX81" s="24"/>
      <c r="AHY81" s="24"/>
      <c r="AHZ81" s="24"/>
      <c r="AIA81" s="24"/>
      <c r="AIB81" s="24"/>
      <c r="AIC81" s="24"/>
      <c r="AID81" s="24"/>
      <c r="AIE81" s="24"/>
      <c r="AIF81" s="24"/>
      <c r="AIG81" s="24"/>
      <c r="AIH81" s="24"/>
      <c r="AII81" s="24"/>
      <c r="AIJ81" s="24"/>
      <c r="AIK81" s="24"/>
      <c r="AIL81" s="24"/>
      <c r="AIM81" s="24"/>
      <c r="AIN81" s="24"/>
      <c r="AIO81" s="24"/>
      <c r="AIP81" s="24"/>
      <c r="AIQ81" s="24"/>
      <c r="AIR81" s="24"/>
      <c r="AIS81" s="24"/>
      <c r="AIT81" s="24"/>
      <c r="AIU81" s="24"/>
      <c r="AIV81" s="24"/>
      <c r="AIW81" s="24"/>
      <c r="AIX81" s="24"/>
      <c r="AIY81" s="24"/>
      <c r="AIZ81" s="24"/>
      <c r="AJA81" s="24"/>
      <c r="AJB81" s="24"/>
      <c r="AJC81" s="24"/>
      <c r="AJD81" s="24"/>
      <c r="AJE81" s="24"/>
      <c r="AJF81" s="24"/>
      <c r="AJG81" s="24"/>
      <c r="AJH81" s="24"/>
      <c r="AJI81" s="24"/>
      <c r="AJJ81" s="24"/>
      <c r="AJK81" s="24"/>
      <c r="AJL81" s="24"/>
      <c r="AJM81" s="24"/>
      <c r="AJN81" s="24"/>
      <c r="AJO81" s="24"/>
      <c r="AJP81" s="24"/>
      <c r="AJQ81" s="24"/>
      <c r="AJR81" s="24"/>
      <c r="AJS81" s="24"/>
      <c r="AJT81" s="24"/>
      <c r="AJU81" s="24"/>
      <c r="AJV81" s="24"/>
      <c r="AJW81" s="24"/>
      <c r="AJX81" s="24"/>
      <c r="AJY81" s="24"/>
      <c r="AJZ81" s="24"/>
      <c r="AKA81" s="24"/>
      <c r="AKB81" s="24"/>
      <c r="AKC81" s="24"/>
      <c r="AKD81" s="24"/>
      <c r="AKE81" s="24"/>
      <c r="AKF81" s="24"/>
      <c r="AKG81" s="24"/>
      <c r="AKH81" s="24"/>
      <c r="AKI81" s="24"/>
      <c r="AKJ81" s="24"/>
      <c r="AKK81" s="24"/>
      <c r="AKL81" s="24"/>
      <c r="AKM81" s="24"/>
      <c r="AKN81" s="24"/>
      <c r="AKO81" s="24"/>
      <c r="AKP81" s="24"/>
      <c r="AKQ81" s="24"/>
      <c r="AKR81" s="24"/>
      <c r="AKS81" s="24"/>
      <c r="AKT81" s="24"/>
      <c r="AKU81" s="24"/>
      <c r="AKV81" s="24"/>
      <c r="AKW81" s="24"/>
      <c r="AKX81" s="24"/>
      <c r="AKY81" s="24"/>
      <c r="AKZ81" s="24"/>
      <c r="ALA81" s="24"/>
      <c r="ALB81" s="24"/>
      <c r="ALC81" s="24"/>
      <c r="ALD81" s="24"/>
      <c r="ALE81" s="24"/>
      <c r="ALF81" s="24"/>
      <c r="ALG81" s="24"/>
      <c r="ALH81" s="24"/>
      <c r="ALI81" s="24"/>
      <c r="ALJ81" s="24"/>
      <c r="ALK81" s="24"/>
      <c r="ALL81" s="24"/>
      <c r="ALM81" s="24"/>
      <c r="ALN81" s="24"/>
      <c r="ALO81" s="24"/>
      <c r="ALP81" s="24"/>
      <c r="ALQ81" s="24"/>
      <c r="ALR81" s="24"/>
      <c r="ALS81" s="24"/>
      <c r="ALT81" s="24"/>
      <c r="ALU81" s="24"/>
      <c r="ALV81" s="24"/>
      <c r="ALW81" s="24"/>
      <c r="ALX81" s="24"/>
      <c r="ALY81" s="24"/>
      <c r="ALZ81" s="24"/>
      <c r="AMA81" s="24"/>
      <c r="AMB81" s="24"/>
      <c r="AMC81" s="24"/>
      <c r="AMD81" s="24"/>
      <c r="AME81" s="24"/>
      <c r="AMF81" s="24"/>
      <c r="AMG81" s="24"/>
      <c r="AMH81" s="24"/>
      <c r="AMI81" s="24"/>
      <c r="AMJ81" s="24"/>
    </row>
    <row r="82" spans="1:1024" hidden="1">
      <c r="A82" s="81">
        <v>1139998</v>
      </c>
      <c r="B82" s="82" t="s">
        <v>44</v>
      </c>
      <c r="C82" s="43">
        <v>100</v>
      </c>
      <c r="D82" s="83">
        <v>1</v>
      </c>
      <c r="E82" s="43">
        <v>1</v>
      </c>
      <c r="F82" s="82" t="s">
        <v>44</v>
      </c>
      <c r="G82" s="10" t="s">
        <v>43</v>
      </c>
      <c r="J82" s="24"/>
      <c r="L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  <c r="IW82" s="24"/>
      <c r="IX82" s="24"/>
      <c r="IY82" s="24"/>
      <c r="IZ82" s="24"/>
      <c r="JA82" s="24"/>
      <c r="JB82" s="24"/>
      <c r="JC82" s="24"/>
      <c r="JD82" s="24"/>
      <c r="JE82" s="24"/>
      <c r="JF82" s="24"/>
      <c r="JG82" s="24"/>
      <c r="JH82" s="24"/>
      <c r="JI82" s="24"/>
      <c r="JJ82" s="24"/>
      <c r="JK82" s="24"/>
      <c r="JL82" s="24"/>
      <c r="JM82" s="24"/>
      <c r="JN82" s="24"/>
      <c r="JO82" s="24"/>
      <c r="JP82" s="24"/>
      <c r="JQ82" s="24"/>
      <c r="JR82" s="24"/>
      <c r="JS82" s="24"/>
      <c r="JT82" s="24"/>
      <c r="JU82" s="24"/>
      <c r="JV82" s="24"/>
      <c r="JW82" s="24"/>
      <c r="JX82" s="24"/>
      <c r="JY82" s="24"/>
      <c r="JZ82" s="24"/>
      <c r="KA82" s="24"/>
      <c r="KB82" s="24"/>
      <c r="KC82" s="24"/>
      <c r="KD82" s="24"/>
      <c r="KE82" s="24"/>
      <c r="KF82" s="24"/>
      <c r="KG82" s="24"/>
      <c r="KH82" s="24"/>
      <c r="KI82" s="24"/>
      <c r="KJ82" s="24"/>
      <c r="KK82" s="24"/>
      <c r="KL82" s="24"/>
      <c r="KM82" s="24"/>
      <c r="KN82" s="24"/>
      <c r="KO82" s="24"/>
      <c r="KP82" s="24"/>
      <c r="KQ82" s="24"/>
      <c r="KR82" s="24"/>
      <c r="KS82" s="24"/>
      <c r="KT82" s="24"/>
      <c r="KU82" s="24"/>
      <c r="KV82" s="24"/>
      <c r="KW82" s="24"/>
      <c r="KX82" s="24"/>
      <c r="KY82" s="24"/>
      <c r="KZ82" s="24"/>
      <c r="LA82" s="24"/>
      <c r="LB82" s="24"/>
      <c r="LC82" s="24"/>
      <c r="LD82" s="24"/>
      <c r="LE82" s="24"/>
      <c r="LF82" s="24"/>
      <c r="LG82" s="24"/>
      <c r="LH82" s="24"/>
      <c r="LI82" s="24"/>
      <c r="LJ82" s="24"/>
      <c r="LK82" s="24"/>
      <c r="LL82" s="24"/>
      <c r="LM82" s="24"/>
      <c r="LN82" s="24"/>
      <c r="LO82" s="24"/>
      <c r="LP82" s="24"/>
      <c r="LQ82" s="24"/>
      <c r="LR82" s="24"/>
      <c r="LS82" s="24"/>
      <c r="LT82" s="24"/>
      <c r="LU82" s="24"/>
      <c r="LV82" s="24"/>
      <c r="LW82" s="24"/>
      <c r="LX82" s="24"/>
      <c r="LY82" s="24"/>
      <c r="LZ82" s="24"/>
      <c r="MA82" s="24"/>
      <c r="MB82" s="24"/>
      <c r="MC82" s="24"/>
      <c r="MD82" s="24"/>
      <c r="ME82" s="24"/>
      <c r="MF82" s="24"/>
      <c r="MG82" s="24"/>
      <c r="MH82" s="24"/>
      <c r="MI82" s="24"/>
      <c r="MJ82" s="24"/>
      <c r="MK82" s="24"/>
      <c r="ML82" s="24"/>
      <c r="MM82" s="24"/>
      <c r="MN82" s="24"/>
      <c r="MO82" s="24"/>
      <c r="MP82" s="24"/>
      <c r="MQ82" s="24"/>
      <c r="MR82" s="24"/>
      <c r="MS82" s="24"/>
      <c r="MT82" s="24"/>
      <c r="MU82" s="24"/>
      <c r="MV82" s="24"/>
      <c r="MW82" s="24"/>
      <c r="MX82" s="24"/>
      <c r="MY82" s="24"/>
      <c r="MZ82" s="24"/>
      <c r="NA82" s="24"/>
      <c r="NB82" s="24"/>
      <c r="NC82" s="24"/>
      <c r="ND82" s="24"/>
      <c r="NE82" s="24"/>
      <c r="NF82" s="24"/>
      <c r="NG82" s="24"/>
      <c r="NH82" s="24"/>
      <c r="NI82" s="24"/>
      <c r="NJ82" s="24"/>
      <c r="NK82" s="24"/>
      <c r="NL82" s="24"/>
      <c r="NM82" s="24"/>
      <c r="NN82" s="24"/>
      <c r="NO82" s="24"/>
      <c r="NP82" s="24"/>
      <c r="NQ82" s="24"/>
      <c r="NR82" s="24"/>
      <c r="NS82" s="24"/>
      <c r="NT82" s="24"/>
      <c r="NU82" s="24"/>
      <c r="NV82" s="24"/>
      <c r="NW82" s="24"/>
      <c r="NX82" s="24"/>
      <c r="NY82" s="24"/>
      <c r="NZ82" s="24"/>
      <c r="OA82" s="24"/>
      <c r="OB82" s="24"/>
      <c r="OC82" s="24"/>
      <c r="OD82" s="24"/>
      <c r="OE82" s="24"/>
      <c r="OF82" s="24"/>
      <c r="OG82" s="24"/>
      <c r="OH82" s="24"/>
      <c r="OI82" s="24"/>
      <c r="OJ82" s="24"/>
      <c r="OK82" s="24"/>
      <c r="OL82" s="24"/>
      <c r="OM82" s="24"/>
      <c r="ON82" s="24"/>
      <c r="OO82" s="24"/>
      <c r="OP82" s="24"/>
      <c r="OQ82" s="24"/>
      <c r="OR82" s="24"/>
      <c r="OS82" s="24"/>
      <c r="OT82" s="24"/>
      <c r="OU82" s="24"/>
      <c r="OV82" s="24"/>
      <c r="OW82" s="24"/>
      <c r="OX82" s="24"/>
      <c r="OY82" s="24"/>
      <c r="OZ82" s="24"/>
      <c r="PA82" s="24"/>
      <c r="PB82" s="24"/>
      <c r="PC82" s="24"/>
      <c r="PD82" s="24"/>
      <c r="PE82" s="24"/>
      <c r="PF82" s="24"/>
      <c r="PG82" s="24"/>
      <c r="PH82" s="24"/>
      <c r="PI82" s="24"/>
      <c r="PJ82" s="24"/>
      <c r="PK82" s="24"/>
      <c r="PL82" s="24"/>
      <c r="PM82" s="24"/>
      <c r="PN82" s="24"/>
      <c r="PO82" s="24"/>
      <c r="PP82" s="24"/>
      <c r="PQ82" s="24"/>
      <c r="PR82" s="24"/>
      <c r="PS82" s="24"/>
      <c r="PT82" s="24"/>
      <c r="PU82" s="24"/>
      <c r="PV82" s="24"/>
      <c r="PW82" s="24"/>
      <c r="PX82" s="24"/>
      <c r="PY82" s="24"/>
      <c r="PZ82" s="24"/>
      <c r="QA82" s="24"/>
      <c r="QB82" s="24"/>
      <c r="QC82" s="24"/>
      <c r="QD82" s="24"/>
      <c r="QE82" s="24"/>
      <c r="QF82" s="24"/>
      <c r="QG82" s="24"/>
      <c r="QH82" s="24"/>
      <c r="QI82" s="24"/>
      <c r="QJ82" s="24"/>
      <c r="QK82" s="24"/>
      <c r="QL82" s="24"/>
      <c r="QM82" s="24"/>
      <c r="QN82" s="24"/>
      <c r="QO82" s="24"/>
      <c r="QP82" s="24"/>
      <c r="QQ82" s="24"/>
      <c r="QR82" s="24"/>
      <c r="QS82" s="24"/>
      <c r="QT82" s="24"/>
      <c r="QU82" s="24"/>
      <c r="QV82" s="24"/>
      <c r="QW82" s="24"/>
      <c r="QX82" s="24"/>
      <c r="QY82" s="24"/>
      <c r="QZ82" s="24"/>
      <c r="RA82" s="24"/>
      <c r="RB82" s="24"/>
      <c r="RC82" s="24"/>
      <c r="RD82" s="24"/>
      <c r="RE82" s="24"/>
      <c r="RF82" s="24"/>
      <c r="RG82" s="24"/>
      <c r="RH82" s="24"/>
      <c r="RI82" s="24"/>
      <c r="RJ82" s="24"/>
      <c r="RK82" s="24"/>
      <c r="RL82" s="24"/>
      <c r="RM82" s="24"/>
      <c r="RN82" s="24"/>
      <c r="RO82" s="24"/>
      <c r="RP82" s="24"/>
      <c r="RQ82" s="24"/>
      <c r="RR82" s="24"/>
      <c r="RS82" s="24"/>
      <c r="RT82" s="24"/>
      <c r="RU82" s="24"/>
      <c r="RV82" s="24"/>
      <c r="RW82" s="24"/>
      <c r="RX82" s="24"/>
      <c r="RY82" s="24"/>
      <c r="RZ82" s="24"/>
      <c r="SA82" s="24"/>
      <c r="SB82" s="24"/>
      <c r="SC82" s="24"/>
      <c r="SD82" s="24"/>
      <c r="SE82" s="24"/>
      <c r="SF82" s="24"/>
      <c r="SG82" s="24"/>
      <c r="SH82" s="24"/>
      <c r="SI82" s="24"/>
      <c r="SJ82" s="24"/>
      <c r="SK82" s="24"/>
      <c r="SL82" s="24"/>
      <c r="SM82" s="24"/>
      <c r="SN82" s="24"/>
      <c r="SO82" s="24"/>
      <c r="SP82" s="24"/>
      <c r="SQ82" s="24"/>
      <c r="SR82" s="24"/>
      <c r="SS82" s="24"/>
      <c r="ST82" s="24"/>
      <c r="SU82" s="24"/>
      <c r="SV82" s="24"/>
      <c r="SW82" s="24"/>
      <c r="SX82" s="24"/>
      <c r="SY82" s="24"/>
      <c r="SZ82" s="24"/>
      <c r="TA82" s="24"/>
      <c r="TB82" s="24"/>
      <c r="TC82" s="24"/>
      <c r="TD82" s="24"/>
      <c r="TE82" s="24"/>
      <c r="TF82" s="24"/>
      <c r="TG82" s="24"/>
      <c r="TH82" s="24"/>
      <c r="TI82" s="24"/>
      <c r="TJ82" s="24"/>
      <c r="TK82" s="24"/>
      <c r="TL82" s="24"/>
      <c r="TM82" s="24"/>
      <c r="TN82" s="24"/>
      <c r="TO82" s="24"/>
      <c r="TP82" s="24"/>
      <c r="TQ82" s="24"/>
      <c r="TR82" s="24"/>
      <c r="TS82" s="24"/>
      <c r="TT82" s="24"/>
      <c r="TU82" s="24"/>
      <c r="TV82" s="24"/>
      <c r="TW82" s="24"/>
      <c r="TX82" s="24"/>
      <c r="TY82" s="24"/>
      <c r="TZ82" s="24"/>
      <c r="UA82" s="24"/>
      <c r="UB82" s="24"/>
      <c r="UC82" s="24"/>
      <c r="UD82" s="24"/>
      <c r="UE82" s="24"/>
      <c r="UF82" s="24"/>
      <c r="UG82" s="24"/>
      <c r="UH82" s="24"/>
      <c r="UI82" s="24"/>
      <c r="UJ82" s="24"/>
      <c r="UK82" s="24"/>
      <c r="UL82" s="24"/>
      <c r="UM82" s="24"/>
      <c r="UN82" s="24"/>
      <c r="UO82" s="24"/>
      <c r="UP82" s="24"/>
      <c r="UQ82" s="24"/>
      <c r="UR82" s="24"/>
      <c r="US82" s="24"/>
      <c r="UT82" s="24"/>
      <c r="UU82" s="24"/>
      <c r="UV82" s="24"/>
      <c r="UW82" s="24"/>
      <c r="UX82" s="24"/>
      <c r="UY82" s="24"/>
      <c r="UZ82" s="24"/>
      <c r="VA82" s="24"/>
      <c r="VB82" s="24"/>
      <c r="VC82" s="24"/>
      <c r="VD82" s="24"/>
      <c r="VE82" s="24"/>
      <c r="VF82" s="24"/>
      <c r="VG82" s="24"/>
      <c r="VH82" s="24"/>
      <c r="VI82" s="24"/>
      <c r="VJ82" s="24"/>
      <c r="VK82" s="24"/>
      <c r="VL82" s="24"/>
      <c r="VM82" s="24"/>
      <c r="VN82" s="24"/>
      <c r="VO82" s="24"/>
      <c r="VP82" s="24"/>
      <c r="VQ82" s="24"/>
      <c r="VR82" s="24"/>
      <c r="VS82" s="24"/>
      <c r="VT82" s="24"/>
      <c r="VU82" s="24"/>
      <c r="VV82" s="24"/>
      <c r="VW82" s="24"/>
      <c r="VX82" s="24"/>
      <c r="VY82" s="24"/>
      <c r="VZ82" s="24"/>
      <c r="WA82" s="24"/>
      <c r="WB82" s="24"/>
      <c r="WC82" s="24"/>
      <c r="WD82" s="24"/>
      <c r="WE82" s="24"/>
      <c r="WF82" s="24"/>
      <c r="WG82" s="24"/>
      <c r="WH82" s="24"/>
      <c r="WI82" s="24"/>
      <c r="WJ82" s="24"/>
      <c r="WK82" s="24"/>
      <c r="WL82" s="24"/>
      <c r="WM82" s="24"/>
      <c r="WN82" s="24"/>
      <c r="WO82" s="24"/>
      <c r="WP82" s="24"/>
      <c r="WQ82" s="24"/>
      <c r="WR82" s="24"/>
      <c r="WS82" s="24"/>
      <c r="WT82" s="24"/>
      <c r="WU82" s="24"/>
      <c r="WV82" s="24"/>
      <c r="WW82" s="24"/>
      <c r="WX82" s="24"/>
      <c r="WY82" s="24"/>
      <c r="WZ82" s="24"/>
      <c r="XA82" s="24"/>
      <c r="XB82" s="24"/>
      <c r="XC82" s="24"/>
      <c r="XD82" s="24"/>
      <c r="XE82" s="24"/>
      <c r="XF82" s="24"/>
      <c r="XG82" s="24"/>
      <c r="XH82" s="24"/>
      <c r="XI82" s="24"/>
      <c r="XJ82" s="24"/>
      <c r="XK82" s="24"/>
      <c r="XL82" s="24"/>
      <c r="XM82" s="24"/>
      <c r="XN82" s="24"/>
      <c r="XO82" s="24"/>
      <c r="XP82" s="24"/>
      <c r="XQ82" s="24"/>
      <c r="XR82" s="24"/>
      <c r="XS82" s="24"/>
      <c r="XT82" s="24"/>
      <c r="XU82" s="24"/>
      <c r="XV82" s="24"/>
      <c r="XW82" s="24"/>
      <c r="XX82" s="24"/>
      <c r="XY82" s="24"/>
      <c r="XZ82" s="24"/>
      <c r="YA82" s="24"/>
      <c r="YB82" s="24"/>
      <c r="YC82" s="24"/>
      <c r="YD82" s="24"/>
      <c r="YE82" s="24"/>
      <c r="YF82" s="24"/>
      <c r="YG82" s="24"/>
      <c r="YH82" s="24"/>
      <c r="YI82" s="24"/>
      <c r="YJ82" s="24"/>
      <c r="YK82" s="24"/>
      <c r="YL82" s="24"/>
      <c r="YM82" s="24"/>
      <c r="YN82" s="24"/>
      <c r="YO82" s="24"/>
      <c r="YP82" s="24"/>
      <c r="YQ82" s="24"/>
      <c r="YR82" s="24"/>
      <c r="YS82" s="24"/>
      <c r="YT82" s="24"/>
      <c r="YU82" s="24"/>
      <c r="YV82" s="24"/>
      <c r="YW82" s="24"/>
      <c r="YX82" s="24"/>
      <c r="YY82" s="24"/>
      <c r="YZ82" s="24"/>
      <c r="ZA82" s="24"/>
      <c r="ZB82" s="24"/>
      <c r="ZC82" s="24"/>
      <c r="ZD82" s="24"/>
      <c r="ZE82" s="24"/>
      <c r="ZF82" s="24"/>
      <c r="ZG82" s="24"/>
      <c r="ZH82" s="24"/>
      <c r="ZI82" s="24"/>
      <c r="ZJ82" s="24"/>
      <c r="ZK82" s="24"/>
      <c r="ZL82" s="24"/>
      <c r="ZM82" s="24"/>
      <c r="ZN82" s="24"/>
      <c r="ZO82" s="24"/>
      <c r="ZP82" s="24"/>
      <c r="ZQ82" s="24"/>
      <c r="ZR82" s="24"/>
      <c r="ZS82" s="24"/>
      <c r="ZT82" s="24"/>
      <c r="ZU82" s="24"/>
      <c r="ZV82" s="24"/>
      <c r="ZW82" s="24"/>
      <c r="ZX82" s="24"/>
      <c r="ZY82" s="24"/>
      <c r="ZZ82" s="24"/>
      <c r="AAA82" s="24"/>
      <c r="AAB82" s="24"/>
      <c r="AAC82" s="24"/>
      <c r="AAD82" s="24"/>
      <c r="AAE82" s="24"/>
      <c r="AAF82" s="24"/>
      <c r="AAG82" s="24"/>
      <c r="AAH82" s="24"/>
      <c r="AAI82" s="24"/>
      <c r="AAJ82" s="24"/>
      <c r="AAK82" s="24"/>
      <c r="AAL82" s="24"/>
      <c r="AAM82" s="24"/>
      <c r="AAN82" s="24"/>
      <c r="AAO82" s="24"/>
      <c r="AAP82" s="24"/>
      <c r="AAQ82" s="24"/>
      <c r="AAR82" s="24"/>
      <c r="AAS82" s="24"/>
      <c r="AAT82" s="24"/>
      <c r="AAU82" s="24"/>
      <c r="AAV82" s="24"/>
      <c r="AAW82" s="24"/>
      <c r="AAX82" s="24"/>
      <c r="AAY82" s="24"/>
      <c r="AAZ82" s="24"/>
      <c r="ABA82" s="24"/>
      <c r="ABB82" s="24"/>
      <c r="ABC82" s="24"/>
      <c r="ABD82" s="24"/>
      <c r="ABE82" s="24"/>
      <c r="ABF82" s="24"/>
      <c r="ABG82" s="24"/>
      <c r="ABH82" s="24"/>
      <c r="ABI82" s="24"/>
      <c r="ABJ82" s="24"/>
      <c r="ABK82" s="24"/>
      <c r="ABL82" s="24"/>
      <c r="ABM82" s="24"/>
      <c r="ABN82" s="24"/>
      <c r="ABO82" s="24"/>
      <c r="ABP82" s="24"/>
      <c r="ABQ82" s="24"/>
      <c r="ABR82" s="24"/>
      <c r="ABS82" s="24"/>
      <c r="ABT82" s="24"/>
      <c r="ABU82" s="24"/>
      <c r="ABV82" s="24"/>
      <c r="ABW82" s="24"/>
      <c r="ABX82" s="24"/>
      <c r="ABY82" s="24"/>
      <c r="ABZ82" s="24"/>
      <c r="ACA82" s="24"/>
      <c r="ACB82" s="24"/>
      <c r="ACC82" s="24"/>
      <c r="ACD82" s="24"/>
      <c r="ACE82" s="24"/>
      <c r="ACF82" s="24"/>
      <c r="ACG82" s="24"/>
      <c r="ACH82" s="24"/>
      <c r="ACI82" s="24"/>
      <c r="ACJ82" s="24"/>
      <c r="ACK82" s="24"/>
      <c r="ACL82" s="24"/>
      <c r="ACM82" s="24"/>
      <c r="ACN82" s="24"/>
      <c r="ACO82" s="24"/>
      <c r="ACP82" s="24"/>
      <c r="ACQ82" s="24"/>
      <c r="ACR82" s="24"/>
      <c r="ACS82" s="24"/>
      <c r="ACT82" s="24"/>
      <c r="ACU82" s="24"/>
      <c r="ACV82" s="24"/>
      <c r="ACW82" s="24"/>
      <c r="ACX82" s="24"/>
      <c r="ACY82" s="24"/>
      <c r="ACZ82" s="24"/>
      <c r="ADA82" s="24"/>
      <c r="ADB82" s="24"/>
      <c r="ADC82" s="24"/>
      <c r="ADD82" s="24"/>
      <c r="ADE82" s="24"/>
      <c r="ADF82" s="24"/>
      <c r="ADG82" s="24"/>
      <c r="ADH82" s="24"/>
      <c r="ADI82" s="24"/>
      <c r="ADJ82" s="24"/>
      <c r="ADK82" s="24"/>
      <c r="ADL82" s="24"/>
      <c r="ADM82" s="24"/>
      <c r="ADN82" s="24"/>
      <c r="ADO82" s="24"/>
      <c r="ADP82" s="24"/>
      <c r="ADQ82" s="24"/>
      <c r="ADR82" s="24"/>
      <c r="ADS82" s="24"/>
      <c r="ADT82" s="24"/>
      <c r="ADU82" s="24"/>
      <c r="ADV82" s="24"/>
      <c r="ADW82" s="24"/>
      <c r="ADX82" s="24"/>
      <c r="ADY82" s="24"/>
      <c r="ADZ82" s="24"/>
      <c r="AEA82" s="24"/>
      <c r="AEB82" s="24"/>
      <c r="AEC82" s="24"/>
      <c r="AED82" s="24"/>
      <c r="AEE82" s="24"/>
      <c r="AEF82" s="24"/>
      <c r="AEG82" s="24"/>
      <c r="AEH82" s="24"/>
      <c r="AEI82" s="24"/>
      <c r="AEJ82" s="24"/>
      <c r="AEK82" s="24"/>
      <c r="AEL82" s="24"/>
      <c r="AEM82" s="24"/>
      <c r="AEN82" s="24"/>
      <c r="AEO82" s="24"/>
      <c r="AEP82" s="24"/>
      <c r="AEQ82" s="24"/>
      <c r="AER82" s="24"/>
      <c r="AES82" s="24"/>
      <c r="AET82" s="24"/>
      <c r="AEU82" s="24"/>
      <c r="AEV82" s="24"/>
      <c r="AEW82" s="24"/>
      <c r="AEX82" s="24"/>
      <c r="AEY82" s="24"/>
      <c r="AEZ82" s="24"/>
      <c r="AFA82" s="24"/>
      <c r="AFB82" s="24"/>
      <c r="AFC82" s="24"/>
      <c r="AFD82" s="24"/>
      <c r="AFE82" s="24"/>
      <c r="AFF82" s="24"/>
      <c r="AFG82" s="24"/>
      <c r="AFH82" s="24"/>
      <c r="AFI82" s="24"/>
      <c r="AFJ82" s="24"/>
      <c r="AFK82" s="24"/>
      <c r="AFL82" s="24"/>
      <c r="AFM82" s="24"/>
      <c r="AFN82" s="24"/>
      <c r="AFO82" s="24"/>
      <c r="AFP82" s="24"/>
      <c r="AFQ82" s="24"/>
      <c r="AFR82" s="24"/>
      <c r="AFS82" s="24"/>
      <c r="AFT82" s="24"/>
      <c r="AFU82" s="24"/>
      <c r="AFV82" s="24"/>
      <c r="AFW82" s="24"/>
      <c r="AFX82" s="24"/>
      <c r="AFY82" s="24"/>
      <c r="AFZ82" s="24"/>
      <c r="AGA82" s="24"/>
      <c r="AGB82" s="24"/>
      <c r="AGC82" s="24"/>
      <c r="AGD82" s="24"/>
      <c r="AGE82" s="24"/>
      <c r="AGF82" s="24"/>
      <c r="AGG82" s="24"/>
      <c r="AGH82" s="24"/>
      <c r="AGI82" s="24"/>
      <c r="AGJ82" s="24"/>
      <c r="AGK82" s="24"/>
      <c r="AGL82" s="24"/>
      <c r="AGM82" s="24"/>
      <c r="AGN82" s="24"/>
      <c r="AGO82" s="24"/>
      <c r="AGP82" s="24"/>
      <c r="AGQ82" s="24"/>
      <c r="AGR82" s="24"/>
      <c r="AGS82" s="24"/>
      <c r="AGT82" s="24"/>
      <c r="AGU82" s="24"/>
      <c r="AGV82" s="24"/>
      <c r="AGW82" s="24"/>
      <c r="AGX82" s="24"/>
      <c r="AGY82" s="24"/>
      <c r="AGZ82" s="24"/>
      <c r="AHA82" s="24"/>
      <c r="AHB82" s="24"/>
      <c r="AHC82" s="24"/>
      <c r="AHD82" s="24"/>
      <c r="AHE82" s="24"/>
      <c r="AHF82" s="24"/>
      <c r="AHG82" s="24"/>
      <c r="AHH82" s="24"/>
      <c r="AHI82" s="24"/>
      <c r="AHJ82" s="24"/>
      <c r="AHK82" s="24"/>
      <c r="AHL82" s="24"/>
      <c r="AHM82" s="24"/>
      <c r="AHN82" s="24"/>
      <c r="AHO82" s="24"/>
      <c r="AHP82" s="24"/>
      <c r="AHQ82" s="24"/>
      <c r="AHR82" s="24"/>
      <c r="AHS82" s="24"/>
      <c r="AHT82" s="24"/>
      <c r="AHU82" s="24"/>
      <c r="AHV82" s="24"/>
      <c r="AHW82" s="24"/>
      <c r="AHX82" s="24"/>
      <c r="AHY82" s="24"/>
      <c r="AHZ82" s="24"/>
      <c r="AIA82" s="24"/>
      <c r="AIB82" s="24"/>
      <c r="AIC82" s="24"/>
      <c r="AID82" s="24"/>
      <c r="AIE82" s="24"/>
      <c r="AIF82" s="24"/>
      <c r="AIG82" s="24"/>
      <c r="AIH82" s="24"/>
      <c r="AII82" s="24"/>
      <c r="AIJ82" s="24"/>
      <c r="AIK82" s="24"/>
      <c r="AIL82" s="24"/>
      <c r="AIM82" s="24"/>
      <c r="AIN82" s="24"/>
      <c r="AIO82" s="24"/>
      <c r="AIP82" s="24"/>
      <c r="AIQ82" s="24"/>
      <c r="AIR82" s="24"/>
      <c r="AIS82" s="24"/>
      <c r="AIT82" s="24"/>
      <c r="AIU82" s="24"/>
      <c r="AIV82" s="24"/>
      <c r="AIW82" s="24"/>
      <c r="AIX82" s="24"/>
      <c r="AIY82" s="24"/>
      <c r="AIZ82" s="24"/>
      <c r="AJA82" s="24"/>
      <c r="AJB82" s="24"/>
      <c r="AJC82" s="24"/>
      <c r="AJD82" s="24"/>
      <c r="AJE82" s="24"/>
      <c r="AJF82" s="24"/>
      <c r="AJG82" s="24"/>
      <c r="AJH82" s="24"/>
      <c r="AJI82" s="24"/>
      <c r="AJJ82" s="24"/>
      <c r="AJK82" s="24"/>
      <c r="AJL82" s="24"/>
      <c r="AJM82" s="24"/>
      <c r="AJN82" s="24"/>
      <c r="AJO82" s="24"/>
      <c r="AJP82" s="24"/>
      <c r="AJQ82" s="24"/>
      <c r="AJR82" s="24"/>
      <c r="AJS82" s="24"/>
      <c r="AJT82" s="24"/>
      <c r="AJU82" s="24"/>
      <c r="AJV82" s="24"/>
      <c r="AJW82" s="24"/>
      <c r="AJX82" s="24"/>
      <c r="AJY82" s="24"/>
      <c r="AJZ82" s="24"/>
      <c r="AKA82" s="24"/>
      <c r="AKB82" s="24"/>
      <c r="AKC82" s="24"/>
      <c r="AKD82" s="24"/>
      <c r="AKE82" s="24"/>
      <c r="AKF82" s="24"/>
      <c r="AKG82" s="24"/>
      <c r="AKH82" s="24"/>
      <c r="AKI82" s="24"/>
      <c r="AKJ82" s="24"/>
      <c r="AKK82" s="24"/>
      <c r="AKL82" s="24"/>
      <c r="AKM82" s="24"/>
      <c r="AKN82" s="24"/>
      <c r="AKO82" s="24"/>
      <c r="AKP82" s="24"/>
      <c r="AKQ82" s="24"/>
      <c r="AKR82" s="24"/>
      <c r="AKS82" s="24"/>
      <c r="AKT82" s="24"/>
      <c r="AKU82" s="24"/>
      <c r="AKV82" s="24"/>
      <c r="AKW82" s="24"/>
      <c r="AKX82" s="24"/>
      <c r="AKY82" s="24"/>
      <c r="AKZ82" s="24"/>
      <c r="ALA82" s="24"/>
      <c r="ALB82" s="24"/>
      <c r="ALC82" s="24"/>
      <c r="ALD82" s="24"/>
      <c r="ALE82" s="24"/>
      <c r="ALF82" s="24"/>
      <c r="ALG82" s="24"/>
      <c r="ALH82" s="24"/>
      <c r="ALI82" s="24"/>
      <c r="ALJ82" s="24"/>
      <c r="ALK82" s="24"/>
      <c r="ALL82" s="24"/>
      <c r="ALM82" s="24"/>
      <c r="ALN82" s="24"/>
      <c r="ALO82" s="24"/>
      <c r="ALP82" s="24"/>
      <c r="ALQ82" s="24"/>
      <c r="ALR82" s="24"/>
      <c r="ALS82" s="24"/>
      <c r="ALT82" s="24"/>
      <c r="ALU82" s="24"/>
      <c r="ALV82" s="24"/>
      <c r="ALW82" s="24"/>
      <c r="ALX82" s="24"/>
      <c r="ALY82" s="24"/>
      <c r="ALZ82" s="24"/>
      <c r="AMA82" s="24"/>
      <c r="AMB82" s="24"/>
      <c r="AMC82" s="24"/>
      <c r="AMD82" s="24"/>
      <c r="AME82" s="24"/>
      <c r="AMF82" s="24"/>
      <c r="AMG82" s="24"/>
      <c r="AMH82" s="24"/>
      <c r="AMI82" s="24"/>
      <c r="AMJ82" s="24"/>
    </row>
    <row r="83" spans="1:1024" hidden="1">
      <c r="A83" s="81">
        <v>1139999</v>
      </c>
      <c r="B83" s="82" t="s">
        <v>42</v>
      </c>
      <c r="C83" s="43">
        <v>100</v>
      </c>
      <c r="D83" s="83">
        <v>1</v>
      </c>
      <c r="E83" s="43">
        <v>3</v>
      </c>
      <c r="F83" s="44" t="s">
        <v>42</v>
      </c>
      <c r="G83" s="10" t="s">
        <v>43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  <c r="IW83" s="24"/>
      <c r="IX83" s="24"/>
      <c r="IY83" s="24"/>
      <c r="IZ83" s="24"/>
      <c r="JA83" s="24"/>
      <c r="JB83" s="24"/>
      <c r="JC83" s="24"/>
      <c r="JD83" s="24"/>
      <c r="JE83" s="24"/>
      <c r="JF83" s="24"/>
      <c r="JG83" s="24"/>
      <c r="JH83" s="24"/>
      <c r="JI83" s="24"/>
      <c r="JJ83" s="24"/>
      <c r="JK83" s="24"/>
      <c r="JL83" s="24"/>
      <c r="JM83" s="24"/>
      <c r="JN83" s="24"/>
      <c r="JO83" s="24"/>
      <c r="JP83" s="24"/>
      <c r="JQ83" s="24"/>
      <c r="JR83" s="24"/>
      <c r="JS83" s="24"/>
      <c r="JT83" s="24"/>
      <c r="JU83" s="24"/>
      <c r="JV83" s="24"/>
      <c r="JW83" s="24"/>
      <c r="JX83" s="24"/>
      <c r="JY83" s="24"/>
      <c r="JZ83" s="24"/>
      <c r="KA83" s="24"/>
      <c r="KB83" s="24"/>
      <c r="KC83" s="24"/>
      <c r="KD83" s="24"/>
      <c r="KE83" s="24"/>
      <c r="KF83" s="24"/>
      <c r="KG83" s="24"/>
      <c r="KH83" s="24"/>
      <c r="KI83" s="24"/>
      <c r="KJ83" s="24"/>
      <c r="KK83" s="24"/>
      <c r="KL83" s="24"/>
      <c r="KM83" s="24"/>
      <c r="KN83" s="24"/>
      <c r="KO83" s="24"/>
      <c r="KP83" s="24"/>
      <c r="KQ83" s="24"/>
      <c r="KR83" s="24"/>
      <c r="KS83" s="24"/>
      <c r="KT83" s="24"/>
      <c r="KU83" s="24"/>
      <c r="KV83" s="24"/>
      <c r="KW83" s="24"/>
      <c r="KX83" s="24"/>
      <c r="KY83" s="24"/>
      <c r="KZ83" s="24"/>
      <c r="LA83" s="24"/>
      <c r="LB83" s="24"/>
      <c r="LC83" s="24"/>
      <c r="LD83" s="24"/>
      <c r="LE83" s="24"/>
      <c r="LF83" s="24"/>
      <c r="LG83" s="24"/>
      <c r="LH83" s="24"/>
      <c r="LI83" s="24"/>
      <c r="LJ83" s="24"/>
      <c r="LK83" s="24"/>
      <c r="LL83" s="24"/>
      <c r="LM83" s="24"/>
      <c r="LN83" s="24"/>
      <c r="LO83" s="24"/>
      <c r="LP83" s="24"/>
      <c r="LQ83" s="24"/>
      <c r="LR83" s="24"/>
      <c r="LS83" s="24"/>
      <c r="LT83" s="24"/>
      <c r="LU83" s="24"/>
      <c r="LV83" s="24"/>
      <c r="LW83" s="24"/>
      <c r="LX83" s="24"/>
      <c r="LY83" s="24"/>
      <c r="LZ83" s="24"/>
      <c r="MA83" s="24"/>
      <c r="MB83" s="24"/>
      <c r="MC83" s="24"/>
      <c r="MD83" s="24"/>
      <c r="ME83" s="24"/>
      <c r="MF83" s="24"/>
      <c r="MG83" s="24"/>
      <c r="MH83" s="24"/>
      <c r="MI83" s="24"/>
      <c r="MJ83" s="24"/>
      <c r="MK83" s="24"/>
      <c r="ML83" s="24"/>
      <c r="MM83" s="24"/>
      <c r="MN83" s="24"/>
      <c r="MO83" s="24"/>
      <c r="MP83" s="24"/>
      <c r="MQ83" s="24"/>
      <c r="MR83" s="24"/>
      <c r="MS83" s="24"/>
      <c r="MT83" s="24"/>
      <c r="MU83" s="24"/>
      <c r="MV83" s="24"/>
      <c r="MW83" s="24"/>
      <c r="MX83" s="24"/>
      <c r="MY83" s="24"/>
      <c r="MZ83" s="24"/>
      <c r="NA83" s="24"/>
      <c r="NB83" s="24"/>
      <c r="NC83" s="24"/>
      <c r="ND83" s="24"/>
      <c r="NE83" s="24"/>
      <c r="NF83" s="24"/>
      <c r="NG83" s="24"/>
      <c r="NH83" s="24"/>
      <c r="NI83" s="24"/>
      <c r="NJ83" s="24"/>
      <c r="NK83" s="24"/>
      <c r="NL83" s="24"/>
      <c r="NM83" s="24"/>
      <c r="NN83" s="24"/>
      <c r="NO83" s="24"/>
      <c r="NP83" s="24"/>
      <c r="NQ83" s="24"/>
      <c r="NR83" s="24"/>
      <c r="NS83" s="24"/>
      <c r="NT83" s="24"/>
      <c r="NU83" s="24"/>
      <c r="NV83" s="24"/>
      <c r="NW83" s="24"/>
      <c r="NX83" s="24"/>
      <c r="NY83" s="24"/>
      <c r="NZ83" s="24"/>
      <c r="OA83" s="24"/>
      <c r="OB83" s="24"/>
      <c r="OC83" s="24"/>
      <c r="OD83" s="24"/>
      <c r="OE83" s="24"/>
      <c r="OF83" s="24"/>
      <c r="OG83" s="24"/>
      <c r="OH83" s="24"/>
      <c r="OI83" s="24"/>
      <c r="OJ83" s="24"/>
      <c r="OK83" s="24"/>
      <c r="OL83" s="24"/>
      <c r="OM83" s="24"/>
      <c r="ON83" s="24"/>
      <c r="OO83" s="24"/>
      <c r="OP83" s="24"/>
      <c r="OQ83" s="24"/>
      <c r="OR83" s="24"/>
      <c r="OS83" s="24"/>
      <c r="OT83" s="24"/>
      <c r="OU83" s="24"/>
      <c r="OV83" s="24"/>
      <c r="OW83" s="24"/>
      <c r="OX83" s="24"/>
      <c r="OY83" s="24"/>
      <c r="OZ83" s="24"/>
      <c r="PA83" s="24"/>
      <c r="PB83" s="24"/>
      <c r="PC83" s="24"/>
      <c r="PD83" s="24"/>
      <c r="PE83" s="24"/>
      <c r="PF83" s="24"/>
      <c r="PG83" s="24"/>
      <c r="PH83" s="24"/>
      <c r="PI83" s="24"/>
      <c r="PJ83" s="24"/>
      <c r="PK83" s="24"/>
      <c r="PL83" s="24"/>
      <c r="PM83" s="24"/>
      <c r="PN83" s="24"/>
      <c r="PO83" s="24"/>
      <c r="PP83" s="24"/>
      <c r="PQ83" s="24"/>
      <c r="PR83" s="24"/>
      <c r="PS83" s="24"/>
      <c r="PT83" s="24"/>
      <c r="PU83" s="24"/>
      <c r="PV83" s="24"/>
      <c r="PW83" s="24"/>
      <c r="PX83" s="24"/>
      <c r="PY83" s="24"/>
      <c r="PZ83" s="24"/>
      <c r="QA83" s="24"/>
      <c r="QB83" s="24"/>
      <c r="QC83" s="24"/>
      <c r="QD83" s="24"/>
      <c r="QE83" s="24"/>
      <c r="QF83" s="24"/>
      <c r="QG83" s="24"/>
      <c r="QH83" s="24"/>
      <c r="QI83" s="24"/>
      <c r="QJ83" s="24"/>
      <c r="QK83" s="24"/>
      <c r="QL83" s="24"/>
      <c r="QM83" s="24"/>
      <c r="QN83" s="24"/>
      <c r="QO83" s="24"/>
      <c r="QP83" s="24"/>
      <c r="QQ83" s="24"/>
      <c r="QR83" s="24"/>
      <c r="QS83" s="24"/>
      <c r="QT83" s="24"/>
      <c r="QU83" s="24"/>
      <c r="QV83" s="24"/>
      <c r="QW83" s="24"/>
      <c r="QX83" s="24"/>
      <c r="QY83" s="24"/>
      <c r="QZ83" s="24"/>
      <c r="RA83" s="24"/>
      <c r="RB83" s="24"/>
      <c r="RC83" s="24"/>
      <c r="RD83" s="24"/>
      <c r="RE83" s="24"/>
      <c r="RF83" s="24"/>
      <c r="RG83" s="24"/>
      <c r="RH83" s="24"/>
      <c r="RI83" s="24"/>
      <c r="RJ83" s="24"/>
      <c r="RK83" s="24"/>
      <c r="RL83" s="24"/>
      <c r="RM83" s="24"/>
      <c r="RN83" s="24"/>
      <c r="RO83" s="24"/>
      <c r="RP83" s="24"/>
      <c r="RQ83" s="24"/>
      <c r="RR83" s="24"/>
      <c r="RS83" s="24"/>
      <c r="RT83" s="24"/>
      <c r="RU83" s="24"/>
      <c r="RV83" s="24"/>
      <c r="RW83" s="24"/>
      <c r="RX83" s="24"/>
      <c r="RY83" s="24"/>
      <c r="RZ83" s="24"/>
      <c r="SA83" s="24"/>
      <c r="SB83" s="24"/>
      <c r="SC83" s="24"/>
      <c r="SD83" s="24"/>
      <c r="SE83" s="24"/>
      <c r="SF83" s="24"/>
      <c r="SG83" s="24"/>
      <c r="SH83" s="24"/>
      <c r="SI83" s="24"/>
      <c r="SJ83" s="24"/>
      <c r="SK83" s="24"/>
      <c r="SL83" s="24"/>
      <c r="SM83" s="24"/>
      <c r="SN83" s="24"/>
      <c r="SO83" s="24"/>
      <c r="SP83" s="24"/>
      <c r="SQ83" s="24"/>
      <c r="SR83" s="24"/>
      <c r="SS83" s="24"/>
      <c r="ST83" s="24"/>
      <c r="SU83" s="24"/>
      <c r="SV83" s="24"/>
      <c r="SW83" s="24"/>
      <c r="SX83" s="24"/>
      <c r="SY83" s="24"/>
      <c r="SZ83" s="24"/>
      <c r="TA83" s="24"/>
      <c r="TB83" s="24"/>
      <c r="TC83" s="24"/>
      <c r="TD83" s="24"/>
      <c r="TE83" s="24"/>
      <c r="TF83" s="24"/>
      <c r="TG83" s="24"/>
      <c r="TH83" s="24"/>
      <c r="TI83" s="24"/>
      <c r="TJ83" s="24"/>
      <c r="TK83" s="24"/>
      <c r="TL83" s="24"/>
      <c r="TM83" s="24"/>
      <c r="TN83" s="24"/>
      <c r="TO83" s="24"/>
      <c r="TP83" s="24"/>
      <c r="TQ83" s="24"/>
      <c r="TR83" s="24"/>
      <c r="TS83" s="24"/>
      <c r="TT83" s="24"/>
      <c r="TU83" s="24"/>
      <c r="TV83" s="24"/>
      <c r="TW83" s="24"/>
      <c r="TX83" s="24"/>
      <c r="TY83" s="24"/>
      <c r="TZ83" s="24"/>
      <c r="UA83" s="24"/>
      <c r="UB83" s="24"/>
      <c r="UC83" s="24"/>
      <c r="UD83" s="24"/>
      <c r="UE83" s="24"/>
      <c r="UF83" s="24"/>
      <c r="UG83" s="24"/>
      <c r="UH83" s="24"/>
      <c r="UI83" s="24"/>
      <c r="UJ83" s="24"/>
      <c r="UK83" s="24"/>
      <c r="UL83" s="24"/>
      <c r="UM83" s="24"/>
      <c r="UN83" s="24"/>
      <c r="UO83" s="24"/>
      <c r="UP83" s="24"/>
      <c r="UQ83" s="24"/>
      <c r="UR83" s="24"/>
      <c r="US83" s="24"/>
      <c r="UT83" s="24"/>
      <c r="UU83" s="24"/>
      <c r="UV83" s="24"/>
      <c r="UW83" s="24"/>
      <c r="UX83" s="24"/>
      <c r="UY83" s="24"/>
      <c r="UZ83" s="24"/>
      <c r="VA83" s="24"/>
      <c r="VB83" s="24"/>
      <c r="VC83" s="24"/>
      <c r="VD83" s="24"/>
      <c r="VE83" s="24"/>
      <c r="VF83" s="24"/>
      <c r="VG83" s="24"/>
      <c r="VH83" s="24"/>
      <c r="VI83" s="24"/>
      <c r="VJ83" s="24"/>
      <c r="VK83" s="24"/>
      <c r="VL83" s="24"/>
      <c r="VM83" s="24"/>
      <c r="VN83" s="24"/>
      <c r="VO83" s="24"/>
      <c r="VP83" s="24"/>
      <c r="VQ83" s="24"/>
      <c r="VR83" s="24"/>
      <c r="VS83" s="24"/>
      <c r="VT83" s="24"/>
      <c r="VU83" s="24"/>
      <c r="VV83" s="24"/>
      <c r="VW83" s="24"/>
      <c r="VX83" s="24"/>
      <c r="VY83" s="24"/>
      <c r="VZ83" s="24"/>
      <c r="WA83" s="24"/>
      <c r="WB83" s="24"/>
      <c r="WC83" s="24"/>
      <c r="WD83" s="24"/>
      <c r="WE83" s="24"/>
      <c r="WF83" s="24"/>
      <c r="WG83" s="24"/>
      <c r="WH83" s="24"/>
      <c r="WI83" s="24"/>
      <c r="WJ83" s="24"/>
      <c r="WK83" s="24"/>
      <c r="WL83" s="24"/>
      <c r="WM83" s="24"/>
      <c r="WN83" s="24"/>
      <c r="WO83" s="24"/>
      <c r="WP83" s="24"/>
      <c r="WQ83" s="24"/>
      <c r="WR83" s="24"/>
      <c r="WS83" s="24"/>
      <c r="WT83" s="24"/>
      <c r="WU83" s="24"/>
      <c r="WV83" s="24"/>
      <c r="WW83" s="24"/>
      <c r="WX83" s="24"/>
      <c r="WY83" s="24"/>
      <c r="WZ83" s="24"/>
      <c r="XA83" s="24"/>
      <c r="XB83" s="24"/>
      <c r="XC83" s="24"/>
      <c r="XD83" s="24"/>
      <c r="XE83" s="24"/>
      <c r="XF83" s="24"/>
      <c r="XG83" s="24"/>
      <c r="XH83" s="24"/>
      <c r="XI83" s="24"/>
      <c r="XJ83" s="24"/>
      <c r="XK83" s="24"/>
      <c r="XL83" s="24"/>
      <c r="XM83" s="24"/>
      <c r="XN83" s="24"/>
      <c r="XO83" s="24"/>
      <c r="XP83" s="24"/>
      <c r="XQ83" s="24"/>
      <c r="XR83" s="24"/>
      <c r="XS83" s="24"/>
      <c r="XT83" s="24"/>
      <c r="XU83" s="24"/>
      <c r="XV83" s="24"/>
      <c r="XW83" s="24"/>
      <c r="XX83" s="24"/>
      <c r="XY83" s="24"/>
      <c r="XZ83" s="24"/>
      <c r="YA83" s="24"/>
      <c r="YB83" s="24"/>
      <c r="YC83" s="24"/>
      <c r="YD83" s="24"/>
      <c r="YE83" s="24"/>
      <c r="YF83" s="24"/>
      <c r="YG83" s="24"/>
      <c r="YH83" s="24"/>
      <c r="YI83" s="24"/>
      <c r="YJ83" s="24"/>
      <c r="YK83" s="24"/>
      <c r="YL83" s="24"/>
      <c r="YM83" s="24"/>
      <c r="YN83" s="24"/>
      <c r="YO83" s="24"/>
      <c r="YP83" s="24"/>
      <c r="YQ83" s="24"/>
      <c r="YR83" s="24"/>
      <c r="YS83" s="24"/>
      <c r="YT83" s="24"/>
      <c r="YU83" s="24"/>
      <c r="YV83" s="24"/>
      <c r="YW83" s="24"/>
      <c r="YX83" s="24"/>
      <c r="YY83" s="24"/>
      <c r="YZ83" s="24"/>
      <c r="ZA83" s="24"/>
      <c r="ZB83" s="24"/>
      <c r="ZC83" s="24"/>
      <c r="ZD83" s="24"/>
      <c r="ZE83" s="24"/>
      <c r="ZF83" s="24"/>
      <c r="ZG83" s="24"/>
      <c r="ZH83" s="24"/>
      <c r="ZI83" s="24"/>
      <c r="ZJ83" s="24"/>
      <c r="ZK83" s="24"/>
      <c r="ZL83" s="24"/>
      <c r="ZM83" s="24"/>
      <c r="ZN83" s="24"/>
      <c r="ZO83" s="24"/>
      <c r="ZP83" s="24"/>
      <c r="ZQ83" s="24"/>
      <c r="ZR83" s="24"/>
      <c r="ZS83" s="24"/>
      <c r="ZT83" s="24"/>
      <c r="ZU83" s="24"/>
      <c r="ZV83" s="24"/>
      <c r="ZW83" s="24"/>
      <c r="ZX83" s="24"/>
      <c r="ZY83" s="24"/>
      <c r="ZZ83" s="24"/>
      <c r="AAA83" s="24"/>
      <c r="AAB83" s="24"/>
      <c r="AAC83" s="24"/>
      <c r="AAD83" s="24"/>
      <c r="AAE83" s="24"/>
      <c r="AAF83" s="24"/>
      <c r="AAG83" s="24"/>
      <c r="AAH83" s="24"/>
      <c r="AAI83" s="24"/>
      <c r="AAJ83" s="24"/>
      <c r="AAK83" s="24"/>
      <c r="AAL83" s="24"/>
      <c r="AAM83" s="24"/>
      <c r="AAN83" s="24"/>
      <c r="AAO83" s="24"/>
      <c r="AAP83" s="24"/>
      <c r="AAQ83" s="24"/>
      <c r="AAR83" s="24"/>
      <c r="AAS83" s="24"/>
      <c r="AAT83" s="24"/>
      <c r="AAU83" s="24"/>
      <c r="AAV83" s="24"/>
      <c r="AAW83" s="24"/>
      <c r="AAX83" s="24"/>
      <c r="AAY83" s="24"/>
      <c r="AAZ83" s="24"/>
      <c r="ABA83" s="24"/>
      <c r="ABB83" s="24"/>
      <c r="ABC83" s="24"/>
      <c r="ABD83" s="24"/>
      <c r="ABE83" s="24"/>
      <c r="ABF83" s="24"/>
      <c r="ABG83" s="24"/>
      <c r="ABH83" s="24"/>
      <c r="ABI83" s="24"/>
      <c r="ABJ83" s="24"/>
      <c r="ABK83" s="24"/>
      <c r="ABL83" s="24"/>
      <c r="ABM83" s="24"/>
      <c r="ABN83" s="24"/>
      <c r="ABO83" s="24"/>
      <c r="ABP83" s="24"/>
      <c r="ABQ83" s="24"/>
      <c r="ABR83" s="24"/>
      <c r="ABS83" s="24"/>
      <c r="ABT83" s="24"/>
      <c r="ABU83" s="24"/>
      <c r="ABV83" s="24"/>
      <c r="ABW83" s="24"/>
      <c r="ABX83" s="24"/>
      <c r="ABY83" s="24"/>
      <c r="ABZ83" s="24"/>
      <c r="ACA83" s="24"/>
      <c r="ACB83" s="24"/>
      <c r="ACC83" s="24"/>
      <c r="ACD83" s="24"/>
      <c r="ACE83" s="24"/>
      <c r="ACF83" s="24"/>
      <c r="ACG83" s="24"/>
      <c r="ACH83" s="24"/>
      <c r="ACI83" s="24"/>
      <c r="ACJ83" s="24"/>
      <c r="ACK83" s="24"/>
      <c r="ACL83" s="24"/>
      <c r="ACM83" s="24"/>
      <c r="ACN83" s="24"/>
      <c r="ACO83" s="24"/>
      <c r="ACP83" s="24"/>
      <c r="ACQ83" s="24"/>
      <c r="ACR83" s="24"/>
      <c r="ACS83" s="24"/>
      <c r="ACT83" s="24"/>
      <c r="ACU83" s="24"/>
      <c r="ACV83" s="24"/>
      <c r="ACW83" s="24"/>
      <c r="ACX83" s="24"/>
      <c r="ACY83" s="24"/>
      <c r="ACZ83" s="24"/>
      <c r="ADA83" s="24"/>
      <c r="ADB83" s="24"/>
      <c r="ADC83" s="24"/>
      <c r="ADD83" s="24"/>
      <c r="ADE83" s="24"/>
      <c r="ADF83" s="24"/>
      <c r="ADG83" s="24"/>
      <c r="ADH83" s="24"/>
      <c r="ADI83" s="24"/>
      <c r="ADJ83" s="24"/>
      <c r="ADK83" s="24"/>
      <c r="ADL83" s="24"/>
      <c r="ADM83" s="24"/>
      <c r="ADN83" s="24"/>
      <c r="ADO83" s="24"/>
      <c r="ADP83" s="24"/>
      <c r="ADQ83" s="24"/>
      <c r="ADR83" s="24"/>
      <c r="ADS83" s="24"/>
      <c r="ADT83" s="24"/>
      <c r="ADU83" s="24"/>
      <c r="ADV83" s="24"/>
      <c r="ADW83" s="24"/>
      <c r="ADX83" s="24"/>
      <c r="ADY83" s="24"/>
      <c r="ADZ83" s="24"/>
      <c r="AEA83" s="24"/>
      <c r="AEB83" s="24"/>
      <c r="AEC83" s="24"/>
      <c r="AED83" s="24"/>
      <c r="AEE83" s="24"/>
      <c r="AEF83" s="24"/>
      <c r="AEG83" s="24"/>
      <c r="AEH83" s="24"/>
      <c r="AEI83" s="24"/>
      <c r="AEJ83" s="24"/>
      <c r="AEK83" s="24"/>
      <c r="AEL83" s="24"/>
      <c r="AEM83" s="24"/>
      <c r="AEN83" s="24"/>
      <c r="AEO83" s="24"/>
      <c r="AEP83" s="24"/>
      <c r="AEQ83" s="24"/>
      <c r="AER83" s="24"/>
      <c r="AES83" s="24"/>
      <c r="AET83" s="24"/>
      <c r="AEU83" s="24"/>
      <c r="AEV83" s="24"/>
      <c r="AEW83" s="24"/>
      <c r="AEX83" s="24"/>
      <c r="AEY83" s="24"/>
      <c r="AEZ83" s="24"/>
      <c r="AFA83" s="24"/>
      <c r="AFB83" s="24"/>
      <c r="AFC83" s="24"/>
      <c r="AFD83" s="24"/>
      <c r="AFE83" s="24"/>
      <c r="AFF83" s="24"/>
      <c r="AFG83" s="24"/>
      <c r="AFH83" s="24"/>
      <c r="AFI83" s="24"/>
      <c r="AFJ83" s="24"/>
      <c r="AFK83" s="24"/>
      <c r="AFL83" s="24"/>
      <c r="AFM83" s="24"/>
      <c r="AFN83" s="24"/>
      <c r="AFO83" s="24"/>
      <c r="AFP83" s="24"/>
      <c r="AFQ83" s="24"/>
      <c r="AFR83" s="24"/>
      <c r="AFS83" s="24"/>
      <c r="AFT83" s="24"/>
      <c r="AFU83" s="24"/>
      <c r="AFV83" s="24"/>
      <c r="AFW83" s="24"/>
      <c r="AFX83" s="24"/>
      <c r="AFY83" s="24"/>
      <c r="AFZ83" s="24"/>
      <c r="AGA83" s="24"/>
      <c r="AGB83" s="24"/>
      <c r="AGC83" s="24"/>
      <c r="AGD83" s="24"/>
      <c r="AGE83" s="24"/>
      <c r="AGF83" s="24"/>
      <c r="AGG83" s="24"/>
      <c r="AGH83" s="24"/>
      <c r="AGI83" s="24"/>
      <c r="AGJ83" s="24"/>
      <c r="AGK83" s="24"/>
      <c r="AGL83" s="24"/>
      <c r="AGM83" s="24"/>
      <c r="AGN83" s="24"/>
      <c r="AGO83" s="24"/>
      <c r="AGP83" s="24"/>
      <c r="AGQ83" s="24"/>
      <c r="AGR83" s="24"/>
      <c r="AGS83" s="24"/>
      <c r="AGT83" s="24"/>
      <c r="AGU83" s="24"/>
      <c r="AGV83" s="24"/>
      <c r="AGW83" s="24"/>
      <c r="AGX83" s="24"/>
      <c r="AGY83" s="24"/>
      <c r="AGZ83" s="24"/>
      <c r="AHA83" s="24"/>
      <c r="AHB83" s="24"/>
      <c r="AHC83" s="24"/>
      <c r="AHD83" s="24"/>
      <c r="AHE83" s="24"/>
      <c r="AHF83" s="24"/>
      <c r="AHG83" s="24"/>
      <c r="AHH83" s="24"/>
      <c r="AHI83" s="24"/>
      <c r="AHJ83" s="24"/>
      <c r="AHK83" s="24"/>
      <c r="AHL83" s="24"/>
      <c r="AHM83" s="24"/>
      <c r="AHN83" s="24"/>
      <c r="AHO83" s="24"/>
      <c r="AHP83" s="24"/>
      <c r="AHQ83" s="24"/>
      <c r="AHR83" s="24"/>
      <c r="AHS83" s="24"/>
      <c r="AHT83" s="24"/>
      <c r="AHU83" s="24"/>
      <c r="AHV83" s="24"/>
      <c r="AHW83" s="24"/>
      <c r="AHX83" s="24"/>
      <c r="AHY83" s="24"/>
      <c r="AHZ83" s="24"/>
      <c r="AIA83" s="24"/>
      <c r="AIB83" s="24"/>
      <c r="AIC83" s="24"/>
      <c r="AID83" s="24"/>
      <c r="AIE83" s="24"/>
      <c r="AIF83" s="24"/>
      <c r="AIG83" s="24"/>
      <c r="AIH83" s="24"/>
      <c r="AII83" s="24"/>
      <c r="AIJ83" s="24"/>
      <c r="AIK83" s="24"/>
      <c r="AIL83" s="24"/>
      <c r="AIM83" s="24"/>
      <c r="AIN83" s="24"/>
      <c r="AIO83" s="24"/>
      <c r="AIP83" s="24"/>
      <c r="AIQ83" s="24"/>
      <c r="AIR83" s="24"/>
      <c r="AIS83" s="24"/>
      <c r="AIT83" s="24"/>
      <c r="AIU83" s="24"/>
      <c r="AIV83" s="24"/>
      <c r="AIW83" s="24"/>
      <c r="AIX83" s="24"/>
      <c r="AIY83" s="24"/>
      <c r="AIZ83" s="24"/>
      <c r="AJA83" s="24"/>
      <c r="AJB83" s="24"/>
      <c r="AJC83" s="24"/>
      <c r="AJD83" s="24"/>
      <c r="AJE83" s="24"/>
      <c r="AJF83" s="24"/>
      <c r="AJG83" s="24"/>
      <c r="AJH83" s="24"/>
      <c r="AJI83" s="24"/>
      <c r="AJJ83" s="24"/>
      <c r="AJK83" s="24"/>
      <c r="AJL83" s="24"/>
      <c r="AJM83" s="24"/>
      <c r="AJN83" s="24"/>
      <c r="AJO83" s="24"/>
      <c r="AJP83" s="24"/>
      <c r="AJQ83" s="24"/>
      <c r="AJR83" s="24"/>
      <c r="AJS83" s="24"/>
      <c r="AJT83" s="24"/>
      <c r="AJU83" s="24"/>
      <c r="AJV83" s="24"/>
      <c r="AJW83" s="24"/>
      <c r="AJX83" s="24"/>
      <c r="AJY83" s="24"/>
      <c r="AJZ83" s="24"/>
      <c r="AKA83" s="24"/>
      <c r="AKB83" s="24"/>
      <c r="AKC83" s="24"/>
      <c r="AKD83" s="24"/>
      <c r="AKE83" s="24"/>
      <c r="AKF83" s="24"/>
      <c r="AKG83" s="24"/>
      <c r="AKH83" s="24"/>
      <c r="AKI83" s="24"/>
      <c r="AKJ83" s="24"/>
      <c r="AKK83" s="24"/>
      <c r="AKL83" s="24"/>
      <c r="AKM83" s="24"/>
      <c r="AKN83" s="24"/>
      <c r="AKO83" s="24"/>
      <c r="AKP83" s="24"/>
      <c r="AKQ83" s="24"/>
      <c r="AKR83" s="24"/>
      <c r="AKS83" s="24"/>
      <c r="AKT83" s="24"/>
      <c r="AKU83" s="24"/>
      <c r="AKV83" s="24"/>
      <c r="AKW83" s="24"/>
      <c r="AKX83" s="24"/>
      <c r="AKY83" s="24"/>
      <c r="AKZ83" s="24"/>
      <c r="ALA83" s="24"/>
      <c r="ALB83" s="24"/>
      <c r="ALC83" s="24"/>
      <c r="ALD83" s="24"/>
      <c r="ALE83" s="24"/>
      <c r="ALF83" s="24"/>
      <c r="ALG83" s="24"/>
      <c r="ALH83" s="24"/>
      <c r="ALI83" s="24"/>
      <c r="ALJ83" s="24"/>
      <c r="ALK83" s="24"/>
      <c r="ALL83" s="24"/>
      <c r="ALM83" s="24"/>
      <c r="ALN83" s="24"/>
      <c r="ALO83" s="24"/>
      <c r="ALP83" s="24"/>
      <c r="ALQ83" s="24"/>
      <c r="ALR83" s="24"/>
      <c r="ALS83" s="24"/>
      <c r="ALT83" s="24"/>
      <c r="ALU83" s="24"/>
      <c r="ALV83" s="24"/>
      <c r="ALW83" s="24"/>
      <c r="ALX83" s="24"/>
      <c r="ALY83" s="24"/>
      <c r="ALZ83" s="24"/>
      <c r="AMA83" s="24"/>
      <c r="AMB83" s="24"/>
      <c r="AMC83" s="24"/>
      <c r="AMD83" s="24"/>
      <c r="AME83" s="24"/>
      <c r="AMF83" s="24"/>
      <c r="AMG83" s="24"/>
      <c r="AMH83" s="24"/>
      <c r="AMI83" s="24"/>
      <c r="AMJ83" s="24"/>
    </row>
    <row r="84" spans="1:1024" s="24" customFormat="1" hidden="1">
      <c r="A84" s="28">
        <v>1130002</v>
      </c>
      <c r="B84" s="84" t="s">
        <v>73</v>
      </c>
      <c r="C84" s="28">
        <v>100</v>
      </c>
      <c r="D84" s="42">
        <v>1</v>
      </c>
      <c r="E84" s="45">
        <v>1</v>
      </c>
      <c r="F84" s="44" t="s">
        <v>47</v>
      </c>
      <c r="G84" s="10" t="s">
        <v>54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pans="1:1024" hidden="1">
      <c r="A85" s="28">
        <v>1130004</v>
      </c>
      <c r="B85" s="84" t="s">
        <v>55</v>
      </c>
      <c r="C85" s="28">
        <v>400</v>
      </c>
      <c r="D85" s="42">
        <v>2</v>
      </c>
      <c r="E85" s="45">
        <v>1</v>
      </c>
      <c r="F85" s="44" t="s">
        <v>47</v>
      </c>
      <c r="G85" s="85" t="s">
        <v>98</v>
      </c>
    </row>
    <row r="86" spans="1:1024" hidden="1">
      <c r="A86" s="28">
        <v>1130006</v>
      </c>
      <c r="B86" s="84" t="s">
        <v>193</v>
      </c>
      <c r="C86" s="28">
        <v>50</v>
      </c>
      <c r="D86" s="42">
        <v>1</v>
      </c>
      <c r="E86" s="45">
        <v>1</v>
      </c>
      <c r="F86" s="44" t="s">
        <v>47</v>
      </c>
      <c r="G86" s="10" t="s">
        <v>66</v>
      </c>
    </row>
    <row r="87" spans="1:1024" hidden="1">
      <c r="A87" s="28">
        <v>1130007</v>
      </c>
      <c r="B87" s="84" t="s">
        <v>59</v>
      </c>
      <c r="C87" s="28">
        <v>70</v>
      </c>
      <c r="D87" s="42">
        <v>1</v>
      </c>
      <c r="E87" s="45">
        <v>1</v>
      </c>
      <c r="F87" s="44" t="s">
        <v>47</v>
      </c>
      <c r="G87" s="10" t="s">
        <v>60</v>
      </c>
    </row>
    <row r="88" spans="1:1024" hidden="1">
      <c r="A88" s="28">
        <v>1130008</v>
      </c>
      <c r="B88" s="84" t="s">
        <v>201</v>
      </c>
      <c r="C88" s="28">
        <v>205</v>
      </c>
      <c r="D88" s="42">
        <v>2</v>
      </c>
      <c r="E88" s="45">
        <v>1</v>
      </c>
      <c r="F88" s="44" t="s">
        <v>47</v>
      </c>
      <c r="G88" s="85" t="s">
        <v>51</v>
      </c>
    </row>
    <row r="89" spans="1:1024" hidden="1">
      <c r="A89" s="28">
        <v>1130013</v>
      </c>
      <c r="B89" s="84" t="s">
        <v>139</v>
      </c>
      <c r="C89" s="28">
        <v>120</v>
      </c>
      <c r="D89" s="42">
        <v>2</v>
      </c>
      <c r="E89" s="45">
        <v>1</v>
      </c>
      <c r="F89" s="44" t="s">
        <v>47</v>
      </c>
      <c r="G89" s="10" t="s">
        <v>140</v>
      </c>
      <c r="J89" s="27"/>
      <c r="N89" s="27"/>
    </row>
    <row r="90" spans="1:1024" hidden="1">
      <c r="A90" s="28">
        <v>1130017</v>
      </c>
      <c r="B90" s="84" t="s">
        <v>84</v>
      </c>
      <c r="C90" s="28">
        <v>150</v>
      </c>
      <c r="D90" s="42">
        <v>1</v>
      </c>
      <c r="E90" s="45">
        <v>1</v>
      </c>
      <c r="F90" s="44" t="s">
        <v>47</v>
      </c>
      <c r="G90" s="85" t="s">
        <v>43</v>
      </c>
    </row>
    <row r="91" spans="1:1024" hidden="1">
      <c r="A91" s="28">
        <v>1130018</v>
      </c>
      <c r="B91" s="86" t="s">
        <v>153</v>
      </c>
      <c r="C91" s="28">
        <v>200</v>
      </c>
      <c r="D91" s="42">
        <v>9</v>
      </c>
      <c r="E91" s="45">
        <v>1</v>
      </c>
      <c r="F91" s="44" t="s">
        <v>47</v>
      </c>
      <c r="G91" s="85" t="s">
        <v>261</v>
      </c>
    </row>
    <row r="92" spans="1:1024" hidden="1">
      <c r="A92" s="28">
        <v>1130020</v>
      </c>
      <c r="B92" s="84" t="s">
        <v>88</v>
      </c>
      <c r="C92" s="28">
        <v>50</v>
      </c>
      <c r="D92" s="42">
        <v>1</v>
      </c>
      <c r="E92" s="45">
        <v>1</v>
      </c>
      <c r="F92" s="44" t="s">
        <v>47</v>
      </c>
      <c r="G92" s="10" t="s">
        <v>62</v>
      </c>
    </row>
    <row r="93" spans="1:1024" hidden="1">
      <c r="A93" s="28">
        <v>1130021</v>
      </c>
      <c r="B93" s="84" t="s">
        <v>89</v>
      </c>
      <c r="C93" s="28">
        <v>300</v>
      </c>
      <c r="D93" s="42">
        <v>1</v>
      </c>
      <c r="E93" s="45">
        <v>1</v>
      </c>
      <c r="F93" s="44" t="s">
        <v>47</v>
      </c>
      <c r="G93" s="10" t="s">
        <v>80</v>
      </c>
    </row>
    <row r="94" spans="1:1024" hidden="1">
      <c r="A94" s="28">
        <v>1130022</v>
      </c>
      <c r="B94" s="84" t="s">
        <v>93</v>
      </c>
      <c r="C94" s="28">
        <v>100</v>
      </c>
      <c r="D94" s="42">
        <v>4</v>
      </c>
      <c r="E94" s="45">
        <v>1</v>
      </c>
      <c r="F94" s="44" t="s">
        <v>47</v>
      </c>
      <c r="G94" s="85" t="s">
        <v>262</v>
      </c>
    </row>
    <row r="95" spans="1:1024" hidden="1">
      <c r="A95" s="28">
        <v>1130023</v>
      </c>
      <c r="B95" s="84" t="s">
        <v>97</v>
      </c>
      <c r="C95" s="28">
        <v>120</v>
      </c>
      <c r="D95" s="42">
        <v>2</v>
      </c>
      <c r="E95" s="45">
        <v>2</v>
      </c>
      <c r="F95" s="48" t="s">
        <v>50</v>
      </c>
      <c r="G95" s="10" t="s">
        <v>98</v>
      </c>
    </row>
    <row r="96" spans="1:1024" hidden="1">
      <c r="A96" s="28">
        <v>1130026</v>
      </c>
      <c r="B96" s="84" t="s">
        <v>94</v>
      </c>
      <c r="C96" s="28">
        <v>100</v>
      </c>
      <c r="D96" s="42">
        <v>1</v>
      </c>
      <c r="E96" s="45">
        <v>1</v>
      </c>
      <c r="F96" s="44" t="s">
        <v>47</v>
      </c>
      <c r="G96" s="10" t="s">
        <v>54</v>
      </c>
    </row>
    <row r="97" spans="1:1024" hidden="1">
      <c r="A97" s="28">
        <v>1130027</v>
      </c>
      <c r="B97" s="84" t="s">
        <v>96</v>
      </c>
      <c r="C97" s="28">
        <v>150</v>
      </c>
      <c r="D97" s="42">
        <v>2</v>
      </c>
      <c r="E97" s="45">
        <v>1</v>
      </c>
      <c r="F97" s="44" t="s">
        <v>47</v>
      </c>
      <c r="G97" s="10" t="s">
        <v>61</v>
      </c>
    </row>
    <row r="98" spans="1:1024" hidden="1">
      <c r="A98" s="28">
        <v>1130028</v>
      </c>
      <c r="B98" s="84" t="s">
        <v>108</v>
      </c>
      <c r="C98" s="28">
        <v>260</v>
      </c>
      <c r="D98" s="42">
        <v>2</v>
      </c>
      <c r="E98" s="45">
        <v>1</v>
      </c>
      <c r="F98" s="44" t="s">
        <v>47</v>
      </c>
      <c r="G98" s="85" t="s">
        <v>383</v>
      </c>
    </row>
    <row r="99" spans="1:1024" hidden="1">
      <c r="A99" s="28">
        <v>1130033</v>
      </c>
      <c r="B99" s="84" t="s">
        <v>220</v>
      </c>
      <c r="C99" s="28">
        <v>70</v>
      </c>
      <c r="D99" s="42">
        <v>1</v>
      </c>
      <c r="E99" s="45">
        <v>1</v>
      </c>
      <c r="F99" s="44" t="s">
        <v>47</v>
      </c>
      <c r="G99" s="87" t="s">
        <v>62</v>
      </c>
    </row>
    <row r="100" spans="1:1024" hidden="1">
      <c r="A100" s="28">
        <v>1130036</v>
      </c>
      <c r="B100" s="84" t="s">
        <v>257</v>
      </c>
      <c r="C100" s="28">
        <v>70</v>
      </c>
      <c r="D100" s="42">
        <v>1</v>
      </c>
      <c r="E100" s="45">
        <v>1</v>
      </c>
      <c r="F100" s="44" t="s">
        <v>47</v>
      </c>
      <c r="G100" s="10" t="s">
        <v>62</v>
      </c>
    </row>
    <row r="101" spans="1:1024" hidden="1">
      <c r="A101" s="28">
        <v>1130037</v>
      </c>
      <c r="B101" s="84" t="s">
        <v>112</v>
      </c>
      <c r="C101" s="28">
        <v>130</v>
      </c>
      <c r="D101" s="42">
        <v>1</v>
      </c>
      <c r="E101" s="45">
        <v>1</v>
      </c>
      <c r="F101" s="44" t="s">
        <v>47</v>
      </c>
      <c r="G101" s="10" t="s">
        <v>104</v>
      </c>
    </row>
    <row r="102" spans="1:1024" hidden="1">
      <c r="A102" s="28">
        <v>1130038</v>
      </c>
      <c r="B102" s="84" t="s">
        <v>134</v>
      </c>
      <c r="C102" s="28">
        <v>250</v>
      </c>
      <c r="D102" s="42">
        <v>4</v>
      </c>
      <c r="E102" s="45">
        <v>1</v>
      </c>
      <c r="F102" s="44" t="s">
        <v>47</v>
      </c>
      <c r="G102" s="85" t="s">
        <v>263</v>
      </c>
    </row>
    <row r="103" spans="1:1024" hidden="1">
      <c r="A103" s="28">
        <v>1130041</v>
      </c>
      <c r="B103" s="84" t="s">
        <v>137</v>
      </c>
      <c r="C103" s="28">
        <v>170</v>
      </c>
      <c r="D103" s="42">
        <v>1</v>
      </c>
      <c r="E103" s="45">
        <v>1</v>
      </c>
      <c r="F103" s="44" t="s">
        <v>47</v>
      </c>
      <c r="G103" s="10" t="s">
        <v>64</v>
      </c>
    </row>
    <row r="104" spans="1:1024" hidden="1">
      <c r="A104" s="28">
        <v>1130043</v>
      </c>
      <c r="B104" s="84" t="s">
        <v>141</v>
      </c>
      <c r="C104" s="28">
        <v>50</v>
      </c>
      <c r="D104" s="42">
        <v>2</v>
      </c>
      <c r="E104" s="45">
        <v>1</v>
      </c>
      <c r="F104" s="44" t="s">
        <v>47</v>
      </c>
      <c r="G104" s="10" t="s">
        <v>140</v>
      </c>
    </row>
    <row r="105" spans="1:1024" hidden="1">
      <c r="A105" s="28">
        <v>1130046</v>
      </c>
      <c r="B105" s="84" t="s">
        <v>310</v>
      </c>
      <c r="C105" s="28">
        <v>270</v>
      </c>
      <c r="D105" s="42">
        <v>1</v>
      </c>
      <c r="E105" s="45">
        <v>1</v>
      </c>
      <c r="F105" s="44" t="s">
        <v>47</v>
      </c>
      <c r="G105" s="10" t="s">
        <v>52</v>
      </c>
    </row>
    <row r="106" spans="1:1024" hidden="1">
      <c r="A106" s="28">
        <v>1130047</v>
      </c>
      <c r="B106" s="84" t="s">
        <v>136</v>
      </c>
      <c r="C106" s="28">
        <v>130</v>
      </c>
      <c r="D106" s="42">
        <v>2</v>
      </c>
      <c r="E106" s="45">
        <v>1</v>
      </c>
      <c r="F106" s="44" t="s">
        <v>47</v>
      </c>
      <c r="G106" s="85" t="s">
        <v>128</v>
      </c>
    </row>
    <row r="107" spans="1:1024" hidden="1">
      <c r="A107" s="28">
        <v>1130048</v>
      </c>
      <c r="B107" s="84" t="s">
        <v>148</v>
      </c>
      <c r="C107" s="28">
        <v>30</v>
      </c>
      <c r="D107" s="42">
        <v>1</v>
      </c>
      <c r="E107" s="45">
        <v>1</v>
      </c>
      <c r="F107" s="44" t="s">
        <v>47</v>
      </c>
      <c r="G107" s="85" t="s">
        <v>48</v>
      </c>
    </row>
    <row r="108" spans="1:1024" hidden="1">
      <c r="A108" s="28">
        <v>1130049</v>
      </c>
      <c r="B108" s="84" t="s">
        <v>152</v>
      </c>
      <c r="C108" s="28">
        <v>80</v>
      </c>
      <c r="D108" s="42">
        <v>1</v>
      </c>
      <c r="E108" s="45">
        <v>1</v>
      </c>
      <c r="F108" s="44" t="s">
        <v>47</v>
      </c>
      <c r="G108" s="10" t="s">
        <v>54</v>
      </c>
    </row>
    <row r="109" spans="1:1024" hidden="1">
      <c r="A109" s="28">
        <v>1130053</v>
      </c>
      <c r="B109" s="84" t="s">
        <v>111</v>
      </c>
      <c r="C109" s="28">
        <v>155</v>
      </c>
      <c r="D109" s="42">
        <v>1</v>
      </c>
      <c r="E109" s="28">
        <v>1</v>
      </c>
      <c r="F109" s="47" t="s">
        <v>47</v>
      </c>
      <c r="G109" s="87" t="s">
        <v>104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  <c r="IW109" s="27"/>
      <c r="IX109" s="27"/>
      <c r="IY109" s="27"/>
      <c r="IZ109" s="27"/>
      <c r="JA109" s="27"/>
      <c r="JB109" s="27"/>
      <c r="JC109" s="27"/>
      <c r="JD109" s="27"/>
      <c r="JE109" s="27"/>
      <c r="JF109" s="27"/>
      <c r="JG109" s="27"/>
      <c r="JH109" s="27"/>
      <c r="JI109" s="27"/>
      <c r="JJ109" s="27"/>
      <c r="JK109" s="27"/>
      <c r="JL109" s="27"/>
      <c r="JM109" s="27"/>
      <c r="JN109" s="27"/>
      <c r="JO109" s="27"/>
      <c r="JP109" s="27"/>
      <c r="JQ109" s="27"/>
      <c r="JR109" s="27"/>
      <c r="JS109" s="27"/>
      <c r="JT109" s="27"/>
      <c r="JU109" s="27"/>
      <c r="JV109" s="27"/>
      <c r="JW109" s="27"/>
      <c r="JX109" s="27"/>
      <c r="JY109" s="27"/>
      <c r="JZ109" s="27"/>
      <c r="KA109" s="27"/>
      <c r="KB109" s="27"/>
      <c r="KC109" s="27"/>
      <c r="KD109" s="27"/>
      <c r="KE109" s="27"/>
      <c r="KF109" s="27"/>
      <c r="KG109" s="27"/>
      <c r="KH109" s="27"/>
      <c r="KI109" s="27"/>
      <c r="KJ109" s="27"/>
      <c r="KK109" s="27"/>
      <c r="KL109" s="27"/>
      <c r="KM109" s="27"/>
      <c r="KN109" s="27"/>
      <c r="KO109" s="27"/>
      <c r="KP109" s="27"/>
      <c r="KQ109" s="27"/>
      <c r="KR109" s="27"/>
      <c r="KS109" s="27"/>
      <c r="KT109" s="27"/>
      <c r="KU109" s="27"/>
      <c r="KV109" s="27"/>
      <c r="KW109" s="27"/>
      <c r="KX109" s="27"/>
      <c r="KY109" s="27"/>
      <c r="KZ109" s="27"/>
      <c r="LA109" s="27"/>
      <c r="LB109" s="27"/>
      <c r="LC109" s="27"/>
      <c r="LD109" s="27"/>
      <c r="LE109" s="27"/>
      <c r="LF109" s="27"/>
      <c r="LG109" s="27"/>
      <c r="LH109" s="27"/>
      <c r="LI109" s="27"/>
      <c r="LJ109" s="27"/>
      <c r="LK109" s="27"/>
      <c r="LL109" s="27"/>
      <c r="LM109" s="27"/>
      <c r="LN109" s="27"/>
      <c r="LO109" s="27"/>
      <c r="LP109" s="27"/>
      <c r="LQ109" s="27"/>
      <c r="LR109" s="27"/>
      <c r="LS109" s="27"/>
      <c r="LT109" s="27"/>
      <c r="LU109" s="27"/>
      <c r="LV109" s="27"/>
      <c r="LW109" s="27"/>
      <c r="LX109" s="27"/>
      <c r="LY109" s="27"/>
      <c r="LZ109" s="27"/>
      <c r="MA109" s="27"/>
      <c r="MB109" s="27"/>
      <c r="MC109" s="27"/>
      <c r="MD109" s="27"/>
      <c r="ME109" s="27"/>
      <c r="MF109" s="27"/>
      <c r="MG109" s="27"/>
      <c r="MH109" s="27"/>
      <c r="MI109" s="27"/>
      <c r="MJ109" s="27"/>
      <c r="MK109" s="27"/>
      <c r="ML109" s="27"/>
      <c r="MM109" s="27"/>
      <c r="MN109" s="27"/>
      <c r="MO109" s="27"/>
      <c r="MP109" s="27"/>
      <c r="MQ109" s="27"/>
      <c r="MR109" s="27"/>
      <c r="MS109" s="27"/>
      <c r="MT109" s="27"/>
      <c r="MU109" s="27"/>
      <c r="MV109" s="27"/>
      <c r="MW109" s="27"/>
      <c r="MX109" s="27"/>
      <c r="MY109" s="27"/>
      <c r="MZ109" s="27"/>
      <c r="NA109" s="27"/>
      <c r="NB109" s="27"/>
      <c r="NC109" s="27"/>
      <c r="ND109" s="27"/>
      <c r="NE109" s="27"/>
      <c r="NF109" s="27"/>
      <c r="NG109" s="27"/>
      <c r="NH109" s="27"/>
      <c r="NI109" s="27"/>
      <c r="NJ109" s="27"/>
      <c r="NK109" s="27"/>
      <c r="NL109" s="27"/>
      <c r="NM109" s="27"/>
      <c r="NN109" s="27"/>
      <c r="NO109" s="27"/>
      <c r="NP109" s="27"/>
      <c r="NQ109" s="27"/>
      <c r="NR109" s="27"/>
      <c r="NS109" s="27"/>
      <c r="NT109" s="27"/>
      <c r="NU109" s="27"/>
      <c r="NV109" s="27"/>
      <c r="NW109" s="27"/>
      <c r="NX109" s="27"/>
      <c r="NY109" s="27"/>
      <c r="NZ109" s="27"/>
      <c r="OA109" s="27"/>
      <c r="OB109" s="27"/>
      <c r="OC109" s="27"/>
      <c r="OD109" s="27"/>
      <c r="OE109" s="27"/>
      <c r="OF109" s="27"/>
      <c r="OG109" s="27"/>
      <c r="OH109" s="27"/>
      <c r="OI109" s="27"/>
      <c r="OJ109" s="27"/>
      <c r="OK109" s="27"/>
      <c r="OL109" s="27"/>
      <c r="OM109" s="27"/>
      <c r="ON109" s="27"/>
      <c r="OO109" s="27"/>
      <c r="OP109" s="27"/>
      <c r="OQ109" s="27"/>
      <c r="OR109" s="27"/>
      <c r="OS109" s="27"/>
      <c r="OT109" s="27"/>
      <c r="OU109" s="27"/>
      <c r="OV109" s="27"/>
      <c r="OW109" s="27"/>
      <c r="OX109" s="27"/>
      <c r="OY109" s="27"/>
      <c r="OZ109" s="27"/>
      <c r="PA109" s="27"/>
      <c r="PB109" s="27"/>
      <c r="PC109" s="27"/>
      <c r="PD109" s="27"/>
      <c r="PE109" s="27"/>
      <c r="PF109" s="27"/>
      <c r="PG109" s="27"/>
      <c r="PH109" s="27"/>
      <c r="PI109" s="27"/>
      <c r="PJ109" s="27"/>
      <c r="PK109" s="27"/>
      <c r="PL109" s="27"/>
      <c r="PM109" s="27"/>
      <c r="PN109" s="27"/>
      <c r="PO109" s="27"/>
      <c r="PP109" s="27"/>
      <c r="PQ109" s="27"/>
      <c r="PR109" s="27"/>
      <c r="PS109" s="27"/>
      <c r="PT109" s="27"/>
      <c r="PU109" s="27"/>
      <c r="PV109" s="27"/>
      <c r="PW109" s="27"/>
      <c r="PX109" s="27"/>
      <c r="PY109" s="27"/>
      <c r="PZ109" s="27"/>
      <c r="QA109" s="27"/>
      <c r="QB109" s="27"/>
      <c r="QC109" s="27"/>
      <c r="QD109" s="27"/>
      <c r="QE109" s="27"/>
      <c r="QF109" s="27"/>
      <c r="QG109" s="27"/>
      <c r="QH109" s="27"/>
      <c r="QI109" s="27"/>
      <c r="QJ109" s="27"/>
      <c r="QK109" s="27"/>
      <c r="QL109" s="27"/>
      <c r="QM109" s="27"/>
      <c r="QN109" s="27"/>
      <c r="QO109" s="27"/>
      <c r="QP109" s="27"/>
      <c r="QQ109" s="27"/>
      <c r="QR109" s="27"/>
      <c r="QS109" s="27"/>
      <c r="QT109" s="27"/>
      <c r="QU109" s="27"/>
      <c r="QV109" s="27"/>
      <c r="QW109" s="27"/>
      <c r="QX109" s="27"/>
      <c r="QY109" s="27"/>
      <c r="QZ109" s="27"/>
      <c r="RA109" s="27"/>
      <c r="RB109" s="27"/>
      <c r="RC109" s="27"/>
      <c r="RD109" s="27"/>
      <c r="RE109" s="27"/>
      <c r="RF109" s="27"/>
      <c r="RG109" s="27"/>
      <c r="RH109" s="27"/>
      <c r="RI109" s="27"/>
      <c r="RJ109" s="27"/>
      <c r="RK109" s="27"/>
      <c r="RL109" s="27"/>
      <c r="RM109" s="27"/>
      <c r="RN109" s="27"/>
      <c r="RO109" s="27"/>
      <c r="RP109" s="27"/>
      <c r="RQ109" s="27"/>
      <c r="RR109" s="27"/>
      <c r="RS109" s="27"/>
      <c r="RT109" s="27"/>
      <c r="RU109" s="27"/>
      <c r="RV109" s="27"/>
      <c r="RW109" s="27"/>
      <c r="RX109" s="27"/>
      <c r="RY109" s="27"/>
      <c r="RZ109" s="27"/>
      <c r="SA109" s="27"/>
      <c r="SB109" s="27"/>
      <c r="SC109" s="27"/>
      <c r="SD109" s="27"/>
      <c r="SE109" s="27"/>
      <c r="SF109" s="27"/>
      <c r="SG109" s="27"/>
      <c r="SH109" s="27"/>
      <c r="SI109" s="27"/>
      <c r="SJ109" s="27"/>
      <c r="SK109" s="27"/>
      <c r="SL109" s="27"/>
      <c r="SM109" s="27"/>
      <c r="SN109" s="27"/>
      <c r="SO109" s="27"/>
      <c r="SP109" s="27"/>
      <c r="SQ109" s="27"/>
      <c r="SR109" s="27"/>
      <c r="SS109" s="27"/>
      <c r="ST109" s="27"/>
      <c r="SU109" s="27"/>
      <c r="SV109" s="27"/>
      <c r="SW109" s="27"/>
      <c r="SX109" s="27"/>
      <c r="SY109" s="27"/>
      <c r="SZ109" s="27"/>
      <c r="TA109" s="27"/>
      <c r="TB109" s="27"/>
      <c r="TC109" s="27"/>
      <c r="TD109" s="27"/>
      <c r="TE109" s="27"/>
      <c r="TF109" s="27"/>
      <c r="TG109" s="27"/>
      <c r="TH109" s="27"/>
      <c r="TI109" s="27"/>
      <c r="TJ109" s="27"/>
      <c r="TK109" s="27"/>
      <c r="TL109" s="27"/>
      <c r="TM109" s="27"/>
      <c r="TN109" s="27"/>
      <c r="TO109" s="27"/>
      <c r="TP109" s="27"/>
      <c r="TQ109" s="27"/>
      <c r="TR109" s="27"/>
      <c r="TS109" s="27"/>
      <c r="TT109" s="27"/>
      <c r="TU109" s="27"/>
      <c r="TV109" s="27"/>
      <c r="TW109" s="27"/>
      <c r="TX109" s="27"/>
      <c r="TY109" s="27"/>
      <c r="TZ109" s="27"/>
      <c r="UA109" s="27"/>
      <c r="UB109" s="27"/>
      <c r="UC109" s="27"/>
      <c r="UD109" s="27"/>
      <c r="UE109" s="27"/>
      <c r="UF109" s="27"/>
      <c r="UG109" s="27"/>
      <c r="UH109" s="27"/>
      <c r="UI109" s="27"/>
      <c r="UJ109" s="27"/>
      <c r="UK109" s="27"/>
      <c r="UL109" s="27"/>
      <c r="UM109" s="27"/>
      <c r="UN109" s="27"/>
      <c r="UO109" s="27"/>
      <c r="UP109" s="27"/>
      <c r="UQ109" s="27"/>
      <c r="UR109" s="27"/>
      <c r="US109" s="27"/>
      <c r="UT109" s="27"/>
      <c r="UU109" s="27"/>
      <c r="UV109" s="27"/>
      <c r="UW109" s="27"/>
      <c r="UX109" s="27"/>
      <c r="UY109" s="27"/>
      <c r="UZ109" s="27"/>
      <c r="VA109" s="27"/>
      <c r="VB109" s="27"/>
      <c r="VC109" s="27"/>
      <c r="VD109" s="27"/>
      <c r="VE109" s="27"/>
      <c r="VF109" s="27"/>
      <c r="VG109" s="27"/>
      <c r="VH109" s="27"/>
      <c r="VI109" s="27"/>
      <c r="VJ109" s="27"/>
      <c r="VK109" s="27"/>
      <c r="VL109" s="27"/>
      <c r="VM109" s="27"/>
      <c r="VN109" s="27"/>
      <c r="VO109" s="27"/>
      <c r="VP109" s="27"/>
      <c r="VQ109" s="27"/>
      <c r="VR109" s="27"/>
      <c r="VS109" s="27"/>
      <c r="VT109" s="27"/>
      <c r="VU109" s="27"/>
      <c r="VV109" s="27"/>
      <c r="VW109" s="27"/>
      <c r="VX109" s="27"/>
      <c r="VY109" s="27"/>
      <c r="VZ109" s="27"/>
      <c r="WA109" s="27"/>
      <c r="WB109" s="27"/>
      <c r="WC109" s="27"/>
      <c r="WD109" s="27"/>
      <c r="WE109" s="27"/>
      <c r="WF109" s="27"/>
      <c r="WG109" s="27"/>
      <c r="WH109" s="27"/>
      <c r="WI109" s="27"/>
      <c r="WJ109" s="27"/>
      <c r="WK109" s="27"/>
      <c r="WL109" s="27"/>
      <c r="WM109" s="27"/>
      <c r="WN109" s="27"/>
      <c r="WO109" s="27"/>
      <c r="WP109" s="27"/>
      <c r="WQ109" s="27"/>
      <c r="WR109" s="27"/>
      <c r="WS109" s="27"/>
      <c r="WT109" s="27"/>
      <c r="WU109" s="27"/>
      <c r="WV109" s="27"/>
      <c r="WW109" s="27"/>
      <c r="WX109" s="27"/>
      <c r="WY109" s="27"/>
      <c r="WZ109" s="27"/>
      <c r="XA109" s="27"/>
      <c r="XB109" s="27"/>
      <c r="XC109" s="27"/>
      <c r="XD109" s="27"/>
      <c r="XE109" s="27"/>
      <c r="XF109" s="27"/>
      <c r="XG109" s="27"/>
      <c r="XH109" s="27"/>
      <c r="XI109" s="27"/>
      <c r="XJ109" s="27"/>
      <c r="XK109" s="27"/>
      <c r="XL109" s="27"/>
      <c r="XM109" s="27"/>
      <c r="XN109" s="27"/>
      <c r="XO109" s="27"/>
      <c r="XP109" s="27"/>
      <c r="XQ109" s="27"/>
      <c r="XR109" s="27"/>
      <c r="XS109" s="27"/>
      <c r="XT109" s="27"/>
      <c r="XU109" s="27"/>
      <c r="XV109" s="27"/>
      <c r="XW109" s="27"/>
      <c r="XX109" s="27"/>
      <c r="XY109" s="27"/>
      <c r="XZ109" s="27"/>
      <c r="YA109" s="27"/>
      <c r="YB109" s="27"/>
      <c r="YC109" s="27"/>
      <c r="YD109" s="27"/>
      <c r="YE109" s="27"/>
      <c r="YF109" s="27"/>
      <c r="YG109" s="27"/>
      <c r="YH109" s="27"/>
      <c r="YI109" s="27"/>
      <c r="YJ109" s="27"/>
      <c r="YK109" s="27"/>
      <c r="YL109" s="27"/>
      <c r="YM109" s="27"/>
      <c r="YN109" s="27"/>
      <c r="YO109" s="27"/>
      <c r="YP109" s="27"/>
      <c r="YQ109" s="27"/>
      <c r="YR109" s="27"/>
      <c r="YS109" s="27"/>
      <c r="YT109" s="27"/>
      <c r="YU109" s="27"/>
      <c r="YV109" s="27"/>
      <c r="YW109" s="27"/>
      <c r="YX109" s="27"/>
      <c r="YY109" s="27"/>
      <c r="YZ109" s="27"/>
      <c r="ZA109" s="27"/>
      <c r="ZB109" s="27"/>
      <c r="ZC109" s="27"/>
      <c r="ZD109" s="27"/>
      <c r="ZE109" s="27"/>
      <c r="ZF109" s="27"/>
      <c r="ZG109" s="27"/>
      <c r="ZH109" s="27"/>
      <c r="ZI109" s="27"/>
      <c r="ZJ109" s="27"/>
      <c r="ZK109" s="27"/>
      <c r="ZL109" s="27"/>
      <c r="ZM109" s="27"/>
      <c r="ZN109" s="27"/>
      <c r="ZO109" s="27"/>
      <c r="ZP109" s="27"/>
      <c r="ZQ109" s="27"/>
      <c r="ZR109" s="27"/>
      <c r="ZS109" s="27"/>
      <c r="ZT109" s="27"/>
      <c r="ZU109" s="27"/>
      <c r="ZV109" s="27"/>
      <c r="ZW109" s="27"/>
      <c r="ZX109" s="27"/>
      <c r="ZY109" s="27"/>
      <c r="ZZ109" s="27"/>
      <c r="AAA109" s="27"/>
      <c r="AAB109" s="27"/>
      <c r="AAC109" s="27"/>
      <c r="AAD109" s="27"/>
      <c r="AAE109" s="27"/>
      <c r="AAF109" s="27"/>
      <c r="AAG109" s="27"/>
      <c r="AAH109" s="27"/>
      <c r="AAI109" s="27"/>
      <c r="AAJ109" s="27"/>
      <c r="AAK109" s="27"/>
      <c r="AAL109" s="27"/>
      <c r="AAM109" s="27"/>
      <c r="AAN109" s="27"/>
      <c r="AAO109" s="27"/>
      <c r="AAP109" s="27"/>
      <c r="AAQ109" s="27"/>
      <c r="AAR109" s="27"/>
      <c r="AAS109" s="27"/>
      <c r="AAT109" s="27"/>
      <c r="AAU109" s="27"/>
      <c r="AAV109" s="27"/>
      <c r="AAW109" s="27"/>
      <c r="AAX109" s="27"/>
      <c r="AAY109" s="27"/>
      <c r="AAZ109" s="27"/>
      <c r="ABA109" s="27"/>
      <c r="ABB109" s="27"/>
      <c r="ABC109" s="27"/>
      <c r="ABD109" s="27"/>
      <c r="ABE109" s="27"/>
      <c r="ABF109" s="27"/>
      <c r="ABG109" s="27"/>
      <c r="ABH109" s="27"/>
      <c r="ABI109" s="27"/>
      <c r="ABJ109" s="27"/>
      <c r="ABK109" s="27"/>
      <c r="ABL109" s="27"/>
      <c r="ABM109" s="27"/>
      <c r="ABN109" s="27"/>
      <c r="ABO109" s="27"/>
      <c r="ABP109" s="27"/>
      <c r="ABQ109" s="27"/>
      <c r="ABR109" s="27"/>
      <c r="ABS109" s="27"/>
      <c r="ABT109" s="27"/>
      <c r="ABU109" s="27"/>
      <c r="ABV109" s="27"/>
      <c r="ABW109" s="27"/>
      <c r="ABX109" s="27"/>
      <c r="ABY109" s="27"/>
      <c r="ABZ109" s="27"/>
      <c r="ACA109" s="27"/>
      <c r="ACB109" s="27"/>
      <c r="ACC109" s="27"/>
      <c r="ACD109" s="27"/>
      <c r="ACE109" s="27"/>
      <c r="ACF109" s="27"/>
      <c r="ACG109" s="27"/>
      <c r="ACH109" s="27"/>
      <c r="ACI109" s="27"/>
      <c r="ACJ109" s="27"/>
      <c r="ACK109" s="27"/>
      <c r="ACL109" s="27"/>
      <c r="ACM109" s="27"/>
      <c r="ACN109" s="27"/>
      <c r="ACO109" s="27"/>
      <c r="ACP109" s="27"/>
      <c r="ACQ109" s="27"/>
      <c r="ACR109" s="27"/>
      <c r="ACS109" s="27"/>
      <c r="ACT109" s="27"/>
      <c r="ACU109" s="27"/>
      <c r="ACV109" s="27"/>
      <c r="ACW109" s="27"/>
      <c r="ACX109" s="27"/>
      <c r="ACY109" s="27"/>
      <c r="ACZ109" s="27"/>
      <c r="ADA109" s="27"/>
      <c r="ADB109" s="27"/>
      <c r="ADC109" s="27"/>
      <c r="ADD109" s="27"/>
      <c r="ADE109" s="27"/>
      <c r="ADF109" s="27"/>
      <c r="ADG109" s="27"/>
      <c r="ADH109" s="27"/>
      <c r="ADI109" s="27"/>
      <c r="ADJ109" s="27"/>
      <c r="ADK109" s="27"/>
      <c r="ADL109" s="27"/>
      <c r="ADM109" s="27"/>
      <c r="ADN109" s="27"/>
      <c r="ADO109" s="27"/>
      <c r="ADP109" s="27"/>
      <c r="ADQ109" s="27"/>
      <c r="ADR109" s="27"/>
      <c r="ADS109" s="27"/>
      <c r="ADT109" s="27"/>
      <c r="ADU109" s="27"/>
      <c r="ADV109" s="27"/>
      <c r="ADW109" s="27"/>
      <c r="ADX109" s="27"/>
      <c r="ADY109" s="27"/>
      <c r="ADZ109" s="27"/>
      <c r="AEA109" s="27"/>
      <c r="AEB109" s="27"/>
      <c r="AEC109" s="27"/>
      <c r="AED109" s="27"/>
      <c r="AEE109" s="27"/>
      <c r="AEF109" s="27"/>
      <c r="AEG109" s="27"/>
      <c r="AEH109" s="27"/>
      <c r="AEI109" s="27"/>
      <c r="AEJ109" s="27"/>
      <c r="AEK109" s="27"/>
      <c r="AEL109" s="27"/>
      <c r="AEM109" s="27"/>
      <c r="AEN109" s="27"/>
      <c r="AEO109" s="27"/>
      <c r="AEP109" s="27"/>
      <c r="AEQ109" s="27"/>
      <c r="AER109" s="27"/>
      <c r="AES109" s="27"/>
      <c r="AET109" s="27"/>
      <c r="AEU109" s="27"/>
      <c r="AEV109" s="27"/>
      <c r="AEW109" s="27"/>
      <c r="AEX109" s="27"/>
      <c r="AEY109" s="27"/>
      <c r="AEZ109" s="27"/>
      <c r="AFA109" s="27"/>
      <c r="AFB109" s="27"/>
      <c r="AFC109" s="27"/>
      <c r="AFD109" s="27"/>
      <c r="AFE109" s="27"/>
      <c r="AFF109" s="27"/>
      <c r="AFG109" s="27"/>
      <c r="AFH109" s="27"/>
      <c r="AFI109" s="27"/>
      <c r="AFJ109" s="27"/>
      <c r="AFK109" s="27"/>
      <c r="AFL109" s="27"/>
      <c r="AFM109" s="27"/>
      <c r="AFN109" s="27"/>
      <c r="AFO109" s="27"/>
      <c r="AFP109" s="27"/>
      <c r="AFQ109" s="27"/>
      <c r="AFR109" s="27"/>
      <c r="AFS109" s="27"/>
      <c r="AFT109" s="27"/>
      <c r="AFU109" s="27"/>
      <c r="AFV109" s="27"/>
      <c r="AFW109" s="27"/>
      <c r="AFX109" s="27"/>
      <c r="AFY109" s="27"/>
      <c r="AFZ109" s="27"/>
      <c r="AGA109" s="27"/>
      <c r="AGB109" s="27"/>
      <c r="AGC109" s="27"/>
      <c r="AGD109" s="27"/>
      <c r="AGE109" s="27"/>
      <c r="AGF109" s="27"/>
      <c r="AGG109" s="27"/>
      <c r="AGH109" s="27"/>
      <c r="AGI109" s="27"/>
      <c r="AGJ109" s="27"/>
      <c r="AGK109" s="27"/>
      <c r="AGL109" s="27"/>
      <c r="AGM109" s="27"/>
      <c r="AGN109" s="27"/>
      <c r="AGO109" s="27"/>
      <c r="AGP109" s="27"/>
      <c r="AGQ109" s="27"/>
      <c r="AGR109" s="27"/>
      <c r="AGS109" s="27"/>
      <c r="AGT109" s="27"/>
      <c r="AGU109" s="27"/>
      <c r="AGV109" s="27"/>
      <c r="AGW109" s="27"/>
      <c r="AGX109" s="27"/>
      <c r="AGY109" s="27"/>
      <c r="AGZ109" s="27"/>
      <c r="AHA109" s="27"/>
      <c r="AHB109" s="27"/>
      <c r="AHC109" s="27"/>
      <c r="AHD109" s="27"/>
      <c r="AHE109" s="27"/>
      <c r="AHF109" s="27"/>
      <c r="AHG109" s="27"/>
      <c r="AHH109" s="27"/>
      <c r="AHI109" s="27"/>
      <c r="AHJ109" s="27"/>
      <c r="AHK109" s="27"/>
      <c r="AHL109" s="27"/>
      <c r="AHM109" s="27"/>
      <c r="AHN109" s="27"/>
      <c r="AHO109" s="27"/>
      <c r="AHP109" s="27"/>
      <c r="AHQ109" s="27"/>
      <c r="AHR109" s="27"/>
      <c r="AHS109" s="27"/>
      <c r="AHT109" s="27"/>
      <c r="AHU109" s="27"/>
      <c r="AHV109" s="27"/>
      <c r="AHW109" s="27"/>
      <c r="AHX109" s="27"/>
      <c r="AHY109" s="27"/>
      <c r="AHZ109" s="27"/>
      <c r="AIA109" s="27"/>
      <c r="AIB109" s="27"/>
      <c r="AIC109" s="27"/>
      <c r="AID109" s="27"/>
      <c r="AIE109" s="27"/>
      <c r="AIF109" s="27"/>
      <c r="AIG109" s="27"/>
      <c r="AIH109" s="27"/>
      <c r="AII109" s="27"/>
      <c r="AIJ109" s="27"/>
      <c r="AIK109" s="27"/>
      <c r="AIL109" s="27"/>
      <c r="AIM109" s="27"/>
      <c r="AIN109" s="27"/>
      <c r="AIO109" s="27"/>
      <c r="AIP109" s="27"/>
      <c r="AIQ109" s="27"/>
      <c r="AIR109" s="27"/>
      <c r="AIS109" s="27"/>
      <c r="AIT109" s="27"/>
      <c r="AIU109" s="27"/>
      <c r="AIV109" s="27"/>
      <c r="AIW109" s="27"/>
      <c r="AIX109" s="27"/>
      <c r="AIY109" s="27"/>
      <c r="AIZ109" s="27"/>
      <c r="AJA109" s="27"/>
      <c r="AJB109" s="27"/>
      <c r="AJC109" s="27"/>
      <c r="AJD109" s="27"/>
      <c r="AJE109" s="27"/>
      <c r="AJF109" s="27"/>
      <c r="AJG109" s="27"/>
      <c r="AJH109" s="27"/>
      <c r="AJI109" s="27"/>
      <c r="AJJ109" s="27"/>
      <c r="AJK109" s="27"/>
      <c r="AJL109" s="27"/>
      <c r="AJM109" s="27"/>
      <c r="AJN109" s="27"/>
      <c r="AJO109" s="27"/>
      <c r="AJP109" s="27"/>
      <c r="AJQ109" s="27"/>
      <c r="AJR109" s="27"/>
      <c r="AJS109" s="27"/>
      <c r="AJT109" s="27"/>
      <c r="AJU109" s="27"/>
      <c r="AJV109" s="27"/>
      <c r="AJW109" s="27"/>
      <c r="AJX109" s="27"/>
      <c r="AJY109" s="27"/>
      <c r="AJZ109" s="27"/>
      <c r="AKA109" s="27"/>
      <c r="AKB109" s="27"/>
      <c r="AKC109" s="27"/>
      <c r="AKD109" s="27"/>
      <c r="AKE109" s="27"/>
      <c r="AKF109" s="27"/>
      <c r="AKG109" s="27"/>
      <c r="AKH109" s="27"/>
      <c r="AKI109" s="27"/>
      <c r="AKJ109" s="27"/>
      <c r="AKK109" s="27"/>
      <c r="AKL109" s="27"/>
      <c r="AKM109" s="27"/>
      <c r="AKN109" s="27"/>
      <c r="AKO109" s="27"/>
      <c r="AKP109" s="27"/>
      <c r="AKQ109" s="27"/>
      <c r="AKR109" s="27"/>
      <c r="AKS109" s="27"/>
      <c r="AKT109" s="27"/>
      <c r="AKU109" s="27"/>
      <c r="AKV109" s="27"/>
      <c r="AKW109" s="27"/>
      <c r="AKX109" s="27"/>
      <c r="AKY109" s="27"/>
      <c r="AKZ109" s="27"/>
      <c r="ALA109" s="27"/>
      <c r="ALB109" s="27"/>
      <c r="ALC109" s="27"/>
      <c r="ALD109" s="27"/>
      <c r="ALE109" s="27"/>
      <c r="ALF109" s="27"/>
      <c r="ALG109" s="27"/>
      <c r="ALH109" s="27"/>
      <c r="ALI109" s="27"/>
      <c r="ALJ109" s="27"/>
      <c r="ALK109" s="27"/>
      <c r="ALL109" s="27"/>
      <c r="ALM109" s="27"/>
      <c r="ALN109" s="27"/>
      <c r="ALO109" s="27"/>
      <c r="ALP109" s="27"/>
      <c r="ALQ109" s="27"/>
      <c r="ALR109" s="27"/>
      <c r="ALS109" s="27"/>
      <c r="ALT109" s="27"/>
      <c r="ALU109" s="27"/>
      <c r="ALV109" s="27"/>
      <c r="ALW109" s="27"/>
      <c r="ALX109" s="27"/>
      <c r="ALY109" s="27"/>
      <c r="ALZ109" s="27"/>
      <c r="AMA109" s="27"/>
      <c r="AMB109" s="27"/>
      <c r="AMC109" s="27"/>
      <c r="AMD109" s="27"/>
      <c r="AME109" s="27"/>
      <c r="AMF109" s="27"/>
      <c r="AMG109" s="27"/>
      <c r="AMH109" s="27"/>
      <c r="AMI109" s="27"/>
      <c r="AMJ109" s="27"/>
    </row>
    <row r="110" spans="1:1024" hidden="1">
      <c r="A110" s="28">
        <v>1130054</v>
      </c>
      <c r="B110" s="84" t="s">
        <v>162</v>
      </c>
      <c r="C110" s="28">
        <v>65</v>
      </c>
      <c r="D110" s="42">
        <v>1</v>
      </c>
      <c r="E110" s="45">
        <v>1</v>
      </c>
      <c r="F110" s="44" t="s">
        <v>47</v>
      </c>
      <c r="G110" s="10" t="s">
        <v>161</v>
      </c>
    </row>
    <row r="111" spans="1:1024" hidden="1">
      <c r="A111" s="28">
        <v>1130055</v>
      </c>
      <c r="B111" s="84" t="s">
        <v>160</v>
      </c>
      <c r="C111" s="28">
        <v>150</v>
      </c>
      <c r="D111" s="42">
        <v>1</v>
      </c>
      <c r="E111" s="45">
        <v>1</v>
      </c>
      <c r="F111" s="44" t="s">
        <v>47</v>
      </c>
      <c r="G111" s="85" t="s">
        <v>54</v>
      </c>
      <c r="J111" s="27"/>
      <c r="N111" s="27"/>
    </row>
    <row r="112" spans="1:1024" hidden="1">
      <c r="A112" s="28">
        <v>1130056</v>
      </c>
      <c r="B112" s="84" t="s">
        <v>308</v>
      </c>
      <c r="C112" s="28">
        <v>640</v>
      </c>
      <c r="D112" s="42">
        <v>2</v>
      </c>
      <c r="E112" s="45">
        <v>1</v>
      </c>
      <c r="F112" s="44" t="s">
        <v>47</v>
      </c>
      <c r="G112" s="10" t="s">
        <v>125</v>
      </c>
    </row>
    <row r="113" spans="1:1024" hidden="1">
      <c r="A113" s="28">
        <v>1130057</v>
      </c>
      <c r="B113" s="84" t="s">
        <v>309</v>
      </c>
      <c r="C113" s="28">
        <v>175</v>
      </c>
      <c r="D113" s="42">
        <v>1</v>
      </c>
      <c r="E113" s="45">
        <v>1</v>
      </c>
      <c r="F113" s="44" t="s">
        <v>47</v>
      </c>
      <c r="G113" s="10" t="s">
        <v>52</v>
      </c>
    </row>
    <row r="114" spans="1:1024" hidden="1">
      <c r="A114" s="28">
        <v>1130060</v>
      </c>
      <c r="B114" s="84" t="s">
        <v>157</v>
      </c>
      <c r="C114" s="28">
        <v>50</v>
      </c>
      <c r="D114" s="42">
        <v>1</v>
      </c>
      <c r="E114" s="45">
        <v>1</v>
      </c>
      <c r="F114" s="44" t="s">
        <v>47</v>
      </c>
      <c r="G114" s="10" t="s">
        <v>158</v>
      </c>
      <c r="K114" s="27"/>
      <c r="M114" s="27"/>
    </row>
    <row r="115" spans="1:1024" hidden="1">
      <c r="A115" s="28">
        <v>1130061</v>
      </c>
      <c r="B115" s="84" t="s">
        <v>95</v>
      </c>
      <c r="C115" s="28">
        <v>160</v>
      </c>
      <c r="D115" s="42">
        <v>2</v>
      </c>
      <c r="E115" s="45">
        <v>1</v>
      </c>
      <c r="F115" s="44" t="s">
        <v>47</v>
      </c>
      <c r="G115" s="85" t="s">
        <v>342</v>
      </c>
    </row>
    <row r="116" spans="1:1024" hidden="1">
      <c r="A116" s="28">
        <v>1130062</v>
      </c>
      <c r="B116" s="84" t="s">
        <v>159</v>
      </c>
      <c r="C116" s="28">
        <v>30</v>
      </c>
      <c r="D116" s="42">
        <v>1</v>
      </c>
      <c r="E116" s="45">
        <v>1</v>
      </c>
      <c r="F116" s="44" t="s">
        <v>47</v>
      </c>
      <c r="G116" s="85" t="s">
        <v>298</v>
      </c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  <c r="IW116" s="27"/>
      <c r="IX116" s="27"/>
      <c r="IY116" s="27"/>
      <c r="IZ116" s="27"/>
      <c r="JA116" s="27"/>
      <c r="JB116" s="27"/>
      <c r="JC116" s="27"/>
      <c r="JD116" s="27"/>
      <c r="JE116" s="27"/>
      <c r="JF116" s="27"/>
      <c r="JG116" s="27"/>
      <c r="JH116" s="27"/>
      <c r="JI116" s="27"/>
      <c r="JJ116" s="27"/>
      <c r="JK116" s="27"/>
      <c r="JL116" s="27"/>
      <c r="JM116" s="27"/>
      <c r="JN116" s="27"/>
      <c r="JO116" s="27"/>
      <c r="JP116" s="27"/>
      <c r="JQ116" s="27"/>
      <c r="JR116" s="27"/>
      <c r="JS116" s="27"/>
      <c r="JT116" s="27"/>
      <c r="JU116" s="27"/>
      <c r="JV116" s="27"/>
      <c r="JW116" s="27"/>
      <c r="JX116" s="27"/>
      <c r="JY116" s="27"/>
      <c r="JZ116" s="27"/>
      <c r="KA116" s="27"/>
      <c r="KB116" s="27"/>
      <c r="KC116" s="27"/>
      <c r="KD116" s="27"/>
      <c r="KE116" s="27"/>
      <c r="KF116" s="27"/>
      <c r="KG116" s="27"/>
      <c r="KH116" s="27"/>
      <c r="KI116" s="27"/>
      <c r="KJ116" s="27"/>
      <c r="KK116" s="27"/>
      <c r="KL116" s="27"/>
      <c r="KM116" s="27"/>
      <c r="KN116" s="27"/>
      <c r="KO116" s="27"/>
      <c r="KP116" s="27"/>
      <c r="KQ116" s="27"/>
      <c r="KR116" s="27"/>
      <c r="KS116" s="27"/>
      <c r="KT116" s="27"/>
      <c r="KU116" s="27"/>
      <c r="KV116" s="27"/>
      <c r="KW116" s="27"/>
      <c r="KX116" s="27"/>
      <c r="KY116" s="27"/>
      <c r="KZ116" s="27"/>
      <c r="LA116" s="27"/>
      <c r="LB116" s="27"/>
      <c r="LC116" s="27"/>
      <c r="LD116" s="27"/>
      <c r="LE116" s="27"/>
      <c r="LF116" s="27"/>
      <c r="LG116" s="27"/>
      <c r="LH116" s="27"/>
      <c r="LI116" s="27"/>
      <c r="LJ116" s="27"/>
      <c r="LK116" s="27"/>
      <c r="LL116" s="27"/>
      <c r="LM116" s="27"/>
      <c r="LN116" s="27"/>
      <c r="LO116" s="27"/>
      <c r="LP116" s="27"/>
      <c r="LQ116" s="27"/>
      <c r="LR116" s="27"/>
      <c r="LS116" s="27"/>
      <c r="LT116" s="27"/>
      <c r="LU116" s="27"/>
      <c r="LV116" s="27"/>
      <c r="LW116" s="27"/>
      <c r="LX116" s="27"/>
      <c r="LY116" s="27"/>
      <c r="LZ116" s="27"/>
      <c r="MA116" s="27"/>
      <c r="MB116" s="27"/>
      <c r="MC116" s="27"/>
      <c r="MD116" s="27"/>
      <c r="ME116" s="27"/>
      <c r="MF116" s="27"/>
      <c r="MG116" s="27"/>
      <c r="MH116" s="27"/>
      <c r="MI116" s="27"/>
      <c r="MJ116" s="27"/>
      <c r="MK116" s="27"/>
      <c r="ML116" s="27"/>
      <c r="MM116" s="27"/>
      <c r="MN116" s="27"/>
      <c r="MO116" s="27"/>
      <c r="MP116" s="27"/>
      <c r="MQ116" s="27"/>
      <c r="MR116" s="27"/>
      <c r="MS116" s="27"/>
      <c r="MT116" s="27"/>
      <c r="MU116" s="27"/>
      <c r="MV116" s="27"/>
      <c r="MW116" s="27"/>
      <c r="MX116" s="27"/>
      <c r="MY116" s="27"/>
      <c r="MZ116" s="27"/>
      <c r="NA116" s="27"/>
      <c r="NB116" s="27"/>
      <c r="NC116" s="27"/>
      <c r="ND116" s="27"/>
      <c r="NE116" s="27"/>
      <c r="NF116" s="27"/>
      <c r="NG116" s="27"/>
      <c r="NH116" s="27"/>
      <c r="NI116" s="27"/>
      <c r="NJ116" s="27"/>
      <c r="NK116" s="27"/>
      <c r="NL116" s="27"/>
      <c r="NM116" s="27"/>
      <c r="NN116" s="27"/>
      <c r="NO116" s="27"/>
      <c r="NP116" s="27"/>
      <c r="NQ116" s="27"/>
      <c r="NR116" s="27"/>
      <c r="NS116" s="27"/>
      <c r="NT116" s="27"/>
      <c r="NU116" s="27"/>
      <c r="NV116" s="27"/>
      <c r="NW116" s="27"/>
      <c r="NX116" s="27"/>
      <c r="NY116" s="27"/>
      <c r="NZ116" s="27"/>
      <c r="OA116" s="27"/>
      <c r="OB116" s="27"/>
      <c r="OC116" s="27"/>
      <c r="OD116" s="27"/>
      <c r="OE116" s="27"/>
      <c r="OF116" s="27"/>
      <c r="OG116" s="27"/>
      <c r="OH116" s="27"/>
      <c r="OI116" s="27"/>
      <c r="OJ116" s="27"/>
      <c r="OK116" s="27"/>
      <c r="OL116" s="27"/>
      <c r="OM116" s="27"/>
      <c r="ON116" s="27"/>
      <c r="OO116" s="27"/>
      <c r="OP116" s="27"/>
      <c r="OQ116" s="27"/>
      <c r="OR116" s="27"/>
      <c r="OS116" s="27"/>
      <c r="OT116" s="27"/>
      <c r="OU116" s="27"/>
      <c r="OV116" s="27"/>
      <c r="OW116" s="27"/>
      <c r="OX116" s="27"/>
      <c r="OY116" s="27"/>
      <c r="OZ116" s="27"/>
      <c r="PA116" s="27"/>
      <c r="PB116" s="27"/>
      <c r="PC116" s="27"/>
      <c r="PD116" s="27"/>
      <c r="PE116" s="27"/>
      <c r="PF116" s="27"/>
      <c r="PG116" s="27"/>
      <c r="PH116" s="27"/>
      <c r="PI116" s="27"/>
      <c r="PJ116" s="27"/>
      <c r="PK116" s="27"/>
      <c r="PL116" s="27"/>
      <c r="PM116" s="27"/>
      <c r="PN116" s="27"/>
      <c r="PO116" s="27"/>
      <c r="PP116" s="27"/>
      <c r="PQ116" s="27"/>
      <c r="PR116" s="27"/>
      <c r="PS116" s="27"/>
      <c r="PT116" s="27"/>
      <c r="PU116" s="27"/>
      <c r="PV116" s="27"/>
      <c r="PW116" s="27"/>
      <c r="PX116" s="27"/>
      <c r="PY116" s="27"/>
      <c r="PZ116" s="27"/>
      <c r="QA116" s="27"/>
      <c r="QB116" s="27"/>
      <c r="QC116" s="27"/>
      <c r="QD116" s="27"/>
      <c r="QE116" s="27"/>
      <c r="QF116" s="27"/>
      <c r="QG116" s="27"/>
      <c r="QH116" s="27"/>
      <c r="QI116" s="27"/>
      <c r="QJ116" s="27"/>
      <c r="QK116" s="27"/>
      <c r="QL116" s="27"/>
      <c r="QM116" s="27"/>
      <c r="QN116" s="27"/>
      <c r="QO116" s="27"/>
      <c r="QP116" s="27"/>
      <c r="QQ116" s="27"/>
      <c r="QR116" s="27"/>
      <c r="QS116" s="27"/>
      <c r="QT116" s="27"/>
      <c r="QU116" s="27"/>
      <c r="QV116" s="27"/>
      <c r="QW116" s="27"/>
      <c r="QX116" s="27"/>
      <c r="QY116" s="27"/>
      <c r="QZ116" s="27"/>
      <c r="RA116" s="27"/>
      <c r="RB116" s="27"/>
      <c r="RC116" s="27"/>
      <c r="RD116" s="27"/>
      <c r="RE116" s="27"/>
      <c r="RF116" s="27"/>
      <c r="RG116" s="27"/>
      <c r="RH116" s="27"/>
      <c r="RI116" s="27"/>
      <c r="RJ116" s="27"/>
      <c r="RK116" s="27"/>
      <c r="RL116" s="27"/>
      <c r="RM116" s="27"/>
      <c r="RN116" s="27"/>
      <c r="RO116" s="27"/>
      <c r="RP116" s="27"/>
      <c r="RQ116" s="27"/>
      <c r="RR116" s="27"/>
      <c r="RS116" s="27"/>
      <c r="RT116" s="27"/>
      <c r="RU116" s="27"/>
      <c r="RV116" s="27"/>
      <c r="RW116" s="27"/>
      <c r="RX116" s="27"/>
      <c r="RY116" s="27"/>
      <c r="RZ116" s="27"/>
      <c r="SA116" s="27"/>
      <c r="SB116" s="27"/>
      <c r="SC116" s="27"/>
      <c r="SD116" s="27"/>
      <c r="SE116" s="27"/>
      <c r="SF116" s="27"/>
      <c r="SG116" s="27"/>
      <c r="SH116" s="27"/>
      <c r="SI116" s="27"/>
      <c r="SJ116" s="27"/>
      <c r="SK116" s="27"/>
      <c r="SL116" s="27"/>
      <c r="SM116" s="27"/>
      <c r="SN116" s="27"/>
      <c r="SO116" s="27"/>
      <c r="SP116" s="27"/>
      <c r="SQ116" s="27"/>
      <c r="SR116" s="27"/>
      <c r="SS116" s="27"/>
      <c r="ST116" s="27"/>
      <c r="SU116" s="27"/>
      <c r="SV116" s="27"/>
      <c r="SW116" s="27"/>
      <c r="SX116" s="27"/>
      <c r="SY116" s="27"/>
      <c r="SZ116" s="27"/>
      <c r="TA116" s="27"/>
      <c r="TB116" s="27"/>
      <c r="TC116" s="27"/>
      <c r="TD116" s="27"/>
      <c r="TE116" s="27"/>
      <c r="TF116" s="27"/>
      <c r="TG116" s="27"/>
      <c r="TH116" s="27"/>
      <c r="TI116" s="27"/>
      <c r="TJ116" s="27"/>
      <c r="TK116" s="27"/>
      <c r="TL116" s="27"/>
      <c r="TM116" s="27"/>
      <c r="TN116" s="27"/>
      <c r="TO116" s="27"/>
      <c r="TP116" s="27"/>
      <c r="TQ116" s="27"/>
      <c r="TR116" s="27"/>
      <c r="TS116" s="27"/>
      <c r="TT116" s="27"/>
      <c r="TU116" s="27"/>
      <c r="TV116" s="27"/>
      <c r="TW116" s="27"/>
      <c r="TX116" s="27"/>
      <c r="TY116" s="27"/>
      <c r="TZ116" s="27"/>
      <c r="UA116" s="27"/>
      <c r="UB116" s="27"/>
      <c r="UC116" s="27"/>
      <c r="UD116" s="27"/>
      <c r="UE116" s="27"/>
      <c r="UF116" s="27"/>
      <c r="UG116" s="27"/>
      <c r="UH116" s="27"/>
      <c r="UI116" s="27"/>
      <c r="UJ116" s="27"/>
      <c r="UK116" s="27"/>
      <c r="UL116" s="27"/>
      <c r="UM116" s="27"/>
      <c r="UN116" s="27"/>
      <c r="UO116" s="27"/>
      <c r="UP116" s="27"/>
      <c r="UQ116" s="27"/>
      <c r="UR116" s="27"/>
      <c r="US116" s="27"/>
      <c r="UT116" s="27"/>
      <c r="UU116" s="27"/>
      <c r="UV116" s="27"/>
      <c r="UW116" s="27"/>
      <c r="UX116" s="27"/>
      <c r="UY116" s="27"/>
      <c r="UZ116" s="27"/>
      <c r="VA116" s="27"/>
      <c r="VB116" s="27"/>
      <c r="VC116" s="27"/>
      <c r="VD116" s="27"/>
      <c r="VE116" s="27"/>
      <c r="VF116" s="27"/>
      <c r="VG116" s="27"/>
      <c r="VH116" s="27"/>
      <c r="VI116" s="27"/>
      <c r="VJ116" s="27"/>
      <c r="VK116" s="27"/>
      <c r="VL116" s="27"/>
      <c r="VM116" s="27"/>
      <c r="VN116" s="27"/>
      <c r="VO116" s="27"/>
      <c r="VP116" s="27"/>
      <c r="VQ116" s="27"/>
      <c r="VR116" s="27"/>
      <c r="VS116" s="27"/>
      <c r="VT116" s="27"/>
      <c r="VU116" s="27"/>
      <c r="VV116" s="27"/>
      <c r="VW116" s="27"/>
      <c r="VX116" s="27"/>
      <c r="VY116" s="27"/>
      <c r="VZ116" s="27"/>
      <c r="WA116" s="27"/>
      <c r="WB116" s="27"/>
      <c r="WC116" s="27"/>
      <c r="WD116" s="27"/>
      <c r="WE116" s="27"/>
      <c r="WF116" s="27"/>
      <c r="WG116" s="27"/>
      <c r="WH116" s="27"/>
      <c r="WI116" s="27"/>
      <c r="WJ116" s="27"/>
      <c r="WK116" s="27"/>
      <c r="WL116" s="27"/>
      <c r="WM116" s="27"/>
      <c r="WN116" s="27"/>
      <c r="WO116" s="27"/>
      <c r="WP116" s="27"/>
      <c r="WQ116" s="27"/>
      <c r="WR116" s="27"/>
      <c r="WS116" s="27"/>
      <c r="WT116" s="27"/>
      <c r="WU116" s="27"/>
      <c r="WV116" s="27"/>
      <c r="WW116" s="27"/>
      <c r="WX116" s="27"/>
      <c r="WY116" s="27"/>
      <c r="WZ116" s="27"/>
      <c r="XA116" s="27"/>
      <c r="XB116" s="27"/>
      <c r="XC116" s="27"/>
      <c r="XD116" s="27"/>
      <c r="XE116" s="27"/>
      <c r="XF116" s="27"/>
      <c r="XG116" s="27"/>
      <c r="XH116" s="27"/>
      <c r="XI116" s="27"/>
      <c r="XJ116" s="27"/>
      <c r="XK116" s="27"/>
      <c r="XL116" s="27"/>
      <c r="XM116" s="27"/>
      <c r="XN116" s="27"/>
      <c r="XO116" s="27"/>
      <c r="XP116" s="27"/>
      <c r="XQ116" s="27"/>
      <c r="XR116" s="27"/>
      <c r="XS116" s="27"/>
      <c r="XT116" s="27"/>
      <c r="XU116" s="27"/>
      <c r="XV116" s="27"/>
      <c r="XW116" s="27"/>
      <c r="XX116" s="27"/>
      <c r="XY116" s="27"/>
      <c r="XZ116" s="27"/>
      <c r="YA116" s="27"/>
      <c r="YB116" s="27"/>
      <c r="YC116" s="27"/>
      <c r="YD116" s="27"/>
      <c r="YE116" s="27"/>
      <c r="YF116" s="27"/>
      <c r="YG116" s="27"/>
      <c r="YH116" s="27"/>
      <c r="YI116" s="27"/>
      <c r="YJ116" s="27"/>
      <c r="YK116" s="27"/>
      <c r="YL116" s="27"/>
      <c r="YM116" s="27"/>
      <c r="YN116" s="27"/>
      <c r="YO116" s="27"/>
      <c r="YP116" s="27"/>
      <c r="YQ116" s="27"/>
      <c r="YR116" s="27"/>
      <c r="YS116" s="27"/>
      <c r="YT116" s="27"/>
      <c r="YU116" s="27"/>
      <c r="YV116" s="27"/>
      <c r="YW116" s="27"/>
      <c r="YX116" s="27"/>
      <c r="YY116" s="27"/>
      <c r="YZ116" s="27"/>
      <c r="ZA116" s="27"/>
      <c r="ZB116" s="27"/>
      <c r="ZC116" s="27"/>
      <c r="ZD116" s="27"/>
      <c r="ZE116" s="27"/>
      <c r="ZF116" s="27"/>
      <c r="ZG116" s="27"/>
      <c r="ZH116" s="27"/>
      <c r="ZI116" s="27"/>
      <c r="ZJ116" s="27"/>
      <c r="ZK116" s="27"/>
      <c r="ZL116" s="27"/>
      <c r="ZM116" s="27"/>
      <c r="ZN116" s="27"/>
      <c r="ZO116" s="27"/>
      <c r="ZP116" s="27"/>
      <c r="ZQ116" s="27"/>
      <c r="ZR116" s="27"/>
      <c r="ZS116" s="27"/>
      <c r="ZT116" s="27"/>
      <c r="ZU116" s="27"/>
      <c r="ZV116" s="27"/>
      <c r="ZW116" s="27"/>
      <c r="ZX116" s="27"/>
      <c r="ZY116" s="27"/>
      <c r="ZZ116" s="27"/>
      <c r="AAA116" s="27"/>
      <c r="AAB116" s="27"/>
      <c r="AAC116" s="27"/>
      <c r="AAD116" s="27"/>
      <c r="AAE116" s="27"/>
      <c r="AAF116" s="27"/>
      <c r="AAG116" s="27"/>
      <c r="AAH116" s="27"/>
      <c r="AAI116" s="27"/>
      <c r="AAJ116" s="27"/>
      <c r="AAK116" s="27"/>
      <c r="AAL116" s="27"/>
      <c r="AAM116" s="27"/>
      <c r="AAN116" s="27"/>
      <c r="AAO116" s="27"/>
      <c r="AAP116" s="27"/>
      <c r="AAQ116" s="27"/>
      <c r="AAR116" s="27"/>
      <c r="AAS116" s="27"/>
      <c r="AAT116" s="27"/>
      <c r="AAU116" s="27"/>
      <c r="AAV116" s="27"/>
      <c r="AAW116" s="27"/>
      <c r="AAX116" s="27"/>
      <c r="AAY116" s="27"/>
      <c r="AAZ116" s="27"/>
      <c r="ABA116" s="27"/>
      <c r="ABB116" s="27"/>
      <c r="ABC116" s="27"/>
      <c r="ABD116" s="27"/>
      <c r="ABE116" s="27"/>
      <c r="ABF116" s="27"/>
      <c r="ABG116" s="27"/>
      <c r="ABH116" s="27"/>
      <c r="ABI116" s="27"/>
      <c r="ABJ116" s="27"/>
      <c r="ABK116" s="27"/>
      <c r="ABL116" s="27"/>
      <c r="ABM116" s="27"/>
      <c r="ABN116" s="27"/>
      <c r="ABO116" s="27"/>
      <c r="ABP116" s="27"/>
      <c r="ABQ116" s="27"/>
      <c r="ABR116" s="27"/>
      <c r="ABS116" s="27"/>
      <c r="ABT116" s="27"/>
      <c r="ABU116" s="27"/>
      <c r="ABV116" s="27"/>
      <c r="ABW116" s="27"/>
      <c r="ABX116" s="27"/>
      <c r="ABY116" s="27"/>
      <c r="ABZ116" s="27"/>
      <c r="ACA116" s="27"/>
      <c r="ACB116" s="27"/>
      <c r="ACC116" s="27"/>
      <c r="ACD116" s="27"/>
      <c r="ACE116" s="27"/>
      <c r="ACF116" s="27"/>
      <c r="ACG116" s="27"/>
      <c r="ACH116" s="27"/>
      <c r="ACI116" s="27"/>
      <c r="ACJ116" s="27"/>
      <c r="ACK116" s="27"/>
      <c r="ACL116" s="27"/>
      <c r="ACM116" s="27"/>
      <c r="ACN116" s="27"/>
      <c r="ACO116" s="27"/>
      <c r="ACP116" s="27"/>
      <c r="ACQ116" s="27"/>
      <c r="ACR116" s="27"/>
      <c r="ACS116" s="27"/>
      <c r="ACT116" s="27"/>
      <c r="ACU116" s="27"/>
      <c r="ACV116" s="27"/>
      <c r="ACW116" s="27"/>
      <c r="ACX116" s="27"/>
      <c r="ACY116" s="27"/>
      <c r="ACZ116" s="27"/>
      <c r="ADA116" s="27"/>
      <c r="ADB116" s="27"/>
      <c r="ADC116" s="27"/>
      <c r="ADD116" s="27"/>
      <c r="ADE116" s="27"/>
      <c r="ADF116" s="27"/>
      <c r="ADG116" s="27"/>
      <c r="ADH116" s="27"/>
      <c r="ADI116" s="27"/>
      <c r="ADJ116" s="27"/>
      <c r="ADK116" s="27"/>
      <c r="ADL116" s="27"/>
      <c r="ADM116" s="27"/>
      <c r="ADN116" s="27"/>
      <c r="ADO116" s="27"/>
      <c r="ADP116" s="27"/>
      <c r="ADQ116" s="27"/>
      <c r="ADR116" s="27"/>
      <c r="ADS116" s="27"/>
      <c r="ADT116" s="27"/>
      <c r="ADU116" s="27"/>
      <c r="ADV116" s="27"/>
      <c r="ADW116" s="27"/>
      <c r="ADX116" s="27"/>
      <c r="ADY116" s="27"/>
      <c r="ADZ116" s="27"/>
      <c r="AEA116" s="27"/>
      <c r="AEB116" s="27"/>
      <c r="AEC116" s="27"/>
      <c r="AED116" s="27"/>
      <c r="AEE116" s="27"/>
      <c r="AEF116" s="27"/>
      <c r="AEG116" s="27"/>
      <c r="AEH116" s="27"/>
      <c r="AEI116" s="27"/>
      <c r="AEJ116" s="27"/>
      <c r="AEK116" s="27"/>
      <c r="AEL116" s="27"/>
      <c r="AEM116" s="27"/>
      <c r="AEN116" s="27"/>
      <c r="AEO116" s="27"/>
      <c r="AEP116" s="27"/>
      <c r="AEQ116" s="27"/>
      <c r="AER116" s="27"/>
      <c r="AES116" s="27"/>
      <c r="AET116" s="27"/>
      <c r="AEU116" s="27"/>
      <c r="AEV116" s="27"/>
      <c r="AEW116" s="27"/>
      <c r="AEX116" s="27"/>
      <c r="AEY116" s="27"/>
      <c r="AEZ116" s="27"/>
      <c r="AFA116" s="27"/>
      <c r="AFB116" s="27"/>
      <c r="AFC116" s="27"/>
      <c r="AFD116" s="27"/>
      <c r="AFE116" s="27"/>
      <c r="AFF116" s="27"/>
      <c r="AFG116" s="27"/>
      <c r="AFH116" s="27"/>
      <c r="AFI116" s="27"/>
      <c r="AFJ116" s="27"/>
      <c r="AFK116" s="27"/>
      <c r="AFL116" s="27"/>
      <c r="AFM116" s="27"/>
      <c r="AFN116" s="27"/>
      <c r="AFO116" s="27"/>
      <c r="AFP116" s="27"/>
      <c r="AFQ116" s="27"/>
      <c r="AFR116" s="27"/>
      <c r="AFS116" s="27"/>
      <c r="AFT116" s="27"/>
      <c r="AFU116" s="27"/>
      <c r="AFV116" s="27"/>
      <c r="AFW116" s="27"/>
      <c r="AFX116" s="27"/>
      <c r="AFY116" s="27"/>
      <c r="AFZ116" s="27"/>
      <c r="AGA116" s="27"/>
      <c r="AGB116" s="27"/>
      <c r="AGC116" s="27"/>
      <c r="AGD116" s="27"/>
      <c r="AGE116" s="27"/>
      <c r="AGF116" s="27"/>
      <c r="AGG116" s="27"/>
      <c r="AGH116" s="27"/>
      <c r="AGI116" s="27"/>
      <c r="AGJ116" s="27"/>
      <c r="AGK116" s="27"/>
      <c r="AGL116" s="27"/>
      <c r="AGM116" s="27"/>
      <c r="AGN116" s="27"/>
      <c r="AGO116" s="27"/>
      <c r="AGP116" s="27"/>
      <c r="AGQ116" s="27"/>
      <c r="AGR116" s="27"/>
      <c r="AGS116" s="27"/>
      <c r="AGT116" s="27"/>
      <c r="AGU116" s="27"/>
      <c r="AGV116" s="27"/>
      <c r="AGW116" s="27"/>
      <c r="AGX116" s="27"/>
      <c r="AGY116" s="27"/>
      <c r="AGZ116" s="27"/>
      <c r="AHA116" s="27"/>
      <c r="AHB116" s="27"/>
      <c r="AHC116" s="27"/>
      <c r="AHD116" s="27"/>
      <c r="AHE116" s="27"/>
      <c r="AHF116" s="27"/>
      <c r="AHG116" s="27"/>
      <c r="AHH116" s="27"/>
      <c r="AHI116" s="27"/>
      <c r="AHJ116" s="27"/>
      <c r="AHK116" s="27"/>
      <c r="AHL116" s="27"/>
      <c r="AHM116" s="27"/>
      <c r="AHN116" s="27"/>
      <c r="AHO116" s="27"/>
      <c r="AHP116" s="27"/>
      <c r="AHQ116" s="27"/>
      <c r="AHR116" s="27"/>
      <c r="AHS116" s="27"/>
      <c r="AHT116" s="27"/>
      <c r="AHU116" s="27"/>
      <c r="AHV116" s="27"/>
      <c r="AHW116" s="27"/>
      <c r="AHX116" s="27"/>
      <c r="AHY116" s="27"/>
      <c r="AHZ116" s="27"/>
      <c r="AIA116" s="27"/>
      <c r="AIB116" s="27"/>
      <c r="AIC116" s="27"/>
      <c r="AID116" s="27"/>
      <c r="AIE116" s="27"/>
      <c r="AIF116" s="27"/>
      <c r="AIG116" s="27"/>
      <c r="AIH116" s="27"/>
      <c r="AII116" s="27"/>
      <c r="AIJ116" s="27"/>
      <c r="AIK116" s="27"/>
      <c r="AIL116" s="27"/>
      <c r="AIM116" s="27"/>
      <c r="AIN116" s="27"/>
      <c r="AIO116" s="27"/>
      <c r="AIP116" s="27"/>
      <c r="AIQ116" s="27"/>
      <c r="AIR116" s="27"/>
      <c r="AIS116" s="27"/>
      <c r="AIT116" s="27"/>
      <c r="AIU116" s="27"/>
      <c r="AIV116" s="27"/>
      <c r="AIW116" s="27"/>
      <c r="AIX116" s="27"/>
      <c r="AIY116" s="27"/>
      <c r="AIZ116" s="27"/>
      <c r="AJA116" s="27"/>
      <c r="AJB116" s="27"/>
      <c r="AJC116" s="27"/>
      <c r="AJD116" s="27"/>
      <c r="AJE116" s="27"/>
      <c r="AJF116" s="27"/>
      <c r="AJG116" s="27"/>
      <c r="AJH116" s="27"/>
      <c r="AJI116" s="27"/>
      <c r="AJJ116" s="27"/>
      <c r="AJK116" s="27"/>
      <c r="AJL116" s="27"/>
      <c r="AJM116" s="27"/>
      <c r="AJN116" s="27"/>
      <c r="AJO116" s="27"/>
      <c r="AJP116" s="27"/>
      <c r="AJQ116" s="27"/>
      <c r="AJR116" s="27"/>
      <c r="AJS116" s="27"/>
      <c r="AJT116" s="27"/>
      <c r="AJU116" s="27"/>
      <c r="AJV116" s="27"/>
      <c r="AJW116" s="27"/>
      <c r="AJX116" s="27"/>
      <c r="AJY116" s="27"/>
      <c r="AJZ116" s="27"/>
      <c r="AKA116" s="27"/>
      <c r="AKB116" s="27"/>
      <c r="AKC116" s="27"/>
      <c r="AKD116" s="27"/>
      <c r="AKE116" s="27"/>
      <c r="AKF116" s="27"/>
      <c r="AKG116" s="27"/>
      <c r="AKH116" s="27"/>
      <c r="AKI116" s="27"/>
      <c r="AKJ116" s="27"/>
      <c r="AKK116" s="27"/>
      <c r="AKL116" s="27"/>
      <c r="AKM116" s="27"/>
      <c r="AKN116" s="27"/>
      <c r="AKO116" s="27"/>
      <c r="AKP116" s="27"/>
      <c r="AKQ116" s="27"/>
      <c r="AKR116" s="27"/>
      <c r="AKS116" s="27"/>
      <c r="AKT116" s="27"/>
      <c r="AKU116" s="27"/>
      <c r="AKV116" s="27"/>
      <c r="AKW116" s="27"/>
      <c r="AKX116" s="27"/>
      <c r="AKY116" s="27"/>
      <c r="AKZ116" s="27"/>
      <c r="ALA116" s="27"/>
      <c r="ALB116" s="27"/>
      <c r="ALC116" s="27"/>
      <c r="ALD116" s="27"/>
      <c r="ALE116" s="27"/>
      <c r="ALF116" s="27"/>
      <c r="ALG116" s="27"/>
      <c r="ALH116" s="27"/>
      <c r="ALI116" s="27"/>
      <c r="ALJ116" s="27"/>
      <c r="ALK116" s="27"/>
      <c r="ALL116" s="27"/>
      <c r="ALM116" s="27"/>
      <c r="ALN116" s="27"/>
      <c r="ALO116" s="27"/>
      <c r="ALP116" s="27"/>
      <c r="ALQ116" s="27"/>
      <c r="ALR116" s="27"/>
      <c r="ALS116" s="27"/>
      <c r="ALT116" s="27"/>
      <c r="ALU116" s="27"/>
      <c r="ALV116" s="27"/>
      <c r="ALW116" s="27"/>
      <c r="ALX116" s="27"/>
      <c r="ALY116" s="27"/>
      <c r="ALZ116" s="27"/>
      <c r="AMA116" s="27"/>
      <c r="AMB116" s="27"/>
      <c r="AMC116" s="27"/>
      <c r="AMD116" s="27"/>
      <c r="AME116" s="27"/>
      <c r="AMF116" s="27"/>
      <c r="AMG116" s="27"/>
      <c r="AMH116" s="27"/>
      <c r="AMI116" s="27"/>
      <c r="AMJ116" s="27"/>
    </row>
    <row r="117" spans="1:1024" hidden="1">
      <c r="A117" s="28">
        <v>1130064</v>
      </c>
      <c r="B117" s="84" t="s">
        <v>215</v>
      </c>
      <c r="C117" s="28">
        <v>120</v>
      </c>
      <c r="D117" s="42">
        <v>1</v>
      </c>
      <c r="E117" s="45">
        <v>1</v>
      </c>
      <c r="F117" s="44" t="s">
        <v>47</v>
      </c>
      <c r="G117" s="10" t="s">
        <v>161</v>
      </c>
    </row>
    <row r="118" spans="1:1024" hidden="1">
      <c r="A118" s="28">
        <v>1130065</v>
      </c>
      <c r="B118" s="84" t="s">
        <v>46</v>
      </c>
      <c r="C118" s="28">
        <v>40</v>
      </c>
      <c r="D118" s="42">
        <v>1</v>
      </c>
      <c r="E118" s="45">
        <v>1</v>
      </c>
      <c r="F118" s="44" t="s">
        <v>47</v>
      </c>
      <c r="G118" s="85" t="s">
        <v>80</v>
      </c>
    </row>
    <row r="119" spans="1:1024" hidden="1">
      <c r="A119" s="28">
        <v>1130066</v>
      </c>
      <c r="B119" s="84" t="s">
        <v>74</v>
      </c>
      <c r="C119" s="28">
        <v>90</v>
      </c>
      <c r="D119" s="42">
        <v>1</v>
      </c>
      <c r="E119" s="45">
        <v>1</v>
      </c>
      <c r="F119" s="44" t="s">
        <v>47</v>
      </c>
      <c r="G119" s="10" t="s">
        <v>75</v>
      </c>
    </row>
    <row r="120" spans="1:1024" hidden="1">
      <c r="A120" s="28">
        <v>1130067</v>
      </c>
      <c r="B120" s="84" t="s">
        <v>92</v>
      </c>
      <c r="C120" s="28">
        <v>20</v>
      </c>
      <c r="D120" s="42">
        <v>1</v>
      </c>
      <c r="E120" s="45">
        <v>1</v>
      </c>
      <c r="F120" s="44" t="s">
        <v>47</v>
      </c>
      <c r="G120" s="10" t="s">
        <v>75</v>
      </c>
    </row>
    <row r="121" spans="1:1024" hidden="1">
      <c r="A121" s="28">
        <v>1130068</v>
      </c>
      <c r="B121" s="84" t="s">
        <v>168</v>
      </c>
      <c r="C121" s="28">
        <v>140</v>
      </c>
      <c r="D121" s="42">
        <v>1</v>
      </c>
      <c r="E121" s="45">
        <v>1</v>
      </c>
      <c r="F121" s="44" t="s">
        <v>47</v>
      </c>
      <c r="G121" s="10" t="s">
        <v>158</v>
      </c>
    </row>
    <row r="122" spans="1:1024" hidden="1">
      <c r="A122" s="28">
        <v>1130069</v>
      </c>
      <c r="B122" s="84" t="s">
        <v>169</v>
      </c>
      <c r="C122" s="28">
        <v>220</v>
      </c>
      <c r="D122" s="42">
        <v>1</v>
      </c>
      <c r="E122" s="45">
        <v>1</v>
      </c>
      <c r="F122" s="44" t="s">
        <v>47</v>
      </c>
      <c r="G122" s="10" t="s">
        <v>75</v>
      </c>
    </row>
    <row r="123" spans="1:1024" hidden="1">
      <c r="A123" s="28">
        <v>1130070</v>
      </c>
      <c r="B123" s="84" t="s">
        <v>173</v>
      </c>
      <c r="C123" s="28">
        <v>100</v>
      </c>
      <c r="D123" s="42">
        <v>1</v>
      </c>
      <c r="E123" s="45">
        <v>1</v>
      </c>
      <c r="F123" s="44" t="s">
        <v>47</v>
      </c>
      <c r="G123" s="10" t="s">
        <v>52</v>
      </c>
    </row>
    <row r="124" spans="1:1024" hidden="1">
      <c r="A124" s="28">
        <v>1130071</v>
      </c>
      <c r="B124" s="84" t="s">
        <v>264</v>
      </c>
      <c r="C124" s="28">
        <v>40</v>
      </c>
      <c r="D124" s="42">
        <v>1</v>
      </c>
      <c r="E124" s="45">
        <v>1</v>
      </c>
      <c r="F124" s="44" t="s">
        <v>47</v>
      </c>
      <c r="G124" s="10" t="s">
        <v>80</v>
      </c>
    </row>
    <row r="125" spans="1:1024" hidden="1">
      <c r="A125" s="28">
        <v>1130072</v>
      </c>
      <c r="B125" s="84" t="s">
        <v>166</v>
      </c>
      <c r="C125" s="28">
        <v>80</v>
      </c>
      <c r="D125" s="42">
        <v>1</v>
      </c>
      <c r="E125" s="45">
        <v>1</v>
      </c>
      <c r="F125" s="44" t="s">
        <v>47</v>
      </c>
      <c r="G125" s="85" t="s">
        <v>52</v>
      </c>
    </row>
    <row r="126" spans="1:1024" s="27" customFormat="1" hidden="1">
      <c r="A126" s="28">
        <v>1130075</v>
      </c>
      <c r="B126" s="84" t="s">
        <v>172</v>
      </c>
      <c r="C126" s="28">
        <v>300</v>
      </c>
      <c r="D126" s="42">
        <v>2</v>
      </c>
      <c r="E126" s="45">
        <v>1</v>
      </c>
      <c r="F126" s="44" t="s">
        <v>47</v>
      </c>
      <c r="G126" s="85" t="s">
        <v>342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  <c r="ALO126" s="1"/>
      <c r="ALP126" s="1"/>
      <c r="ALQ126" s="1"/>
      <c r="ALR126" s="1"/>
      <c r="ALS126" s="1"/>
      <c r="ALT126" s="1"/>
      <c r="ALU126" s="1"/>
      <c r="ALV126" s="1"/>
      <c r="ALW126" s="1"/>
      <c r="ALX126" s="1"/>
      <c r="ALY126" s="1"/>
      <c r="ALZ126" s="1"/>
      <c r="AMA126" s="1"/>
      <c r="AMB126" s="1"/>
      <c r="AMC126" s="1"/>
      <c r="AMD126" s="1"/>
      <c r="AME126" s="1"/>
      <c r="AMF126" s="1"/>
      <c r="AMG126" s="1"/>
      <c r="AMH126" s="1"/>
      <c r="AMI126" s="1"/>
      <c r="AMJ126" s="1"/>
    </row>
    <row r="127" spans="1:1024" hidden="1">
      <c r="A127" s="28">
        <v>1130076</v>
      </c>
      <c r="B127" s="84" t="s">
        <v>175</v>
      </c>
      <c r="C127" s="28">
        <v>100</v>
      </c>
      <c r="D127" s="42">
        <v>1</v>
      </c>
      <c r="E127" s="45">
        <v>1</v>
      </c>
      <c r="F127" s="44" t="s">
        <v>47</v>
      </c>
      <c r="G127" s="10" t="s">
        <v>66</v>
      </c>
    </row>
    <row r="128" spans="1:1024" s="27" customFormat="1" hidden="1">
      <c r="A128" s="28">
        <v>1130077</v>
      </c>
      <c r="B128" s="84" t="s">
        <v>174</v>
      </c>
      <c r="C128" s="28">
        <v>40</v>
      </c>
      <c r="D128" s="42">
        <v>1</v>
      </c>
      <c r="E128" s="45">
        <v>1</v>
      </c>
      <c r="F128" s="44" t="s">
        <v>47</v>
      </c>
      <c r="G128" s="10" t="s">
        <v>52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  <c r="VQ128" s="1"/>
      <c r="VR128" s="1"/>
      <c r="VS128" s="1"/>
      <c r="VT128" s="1"/>
      <c r="VU128" s="1"/>
      <c r="VV128" s="1"/>
      <c r="VW128" s="1"/>
      <c r="VX128" s="1"/>
      <c r="VY128" s="1"/>
      <c r="VZ128" s="1"/>
      <c r="WA128" s="1"/>
      <c r="WB128" s="1"/>
      <c r="WC128" s="1"/>
      <c r="WD128" s="1"/>
      <c r="WE128" s="1"/>
      <c r="WF128" s="1"/>
      <c r="WG128" s="1"/>
      <c r="WH128" s="1"/>
      <c r="WI128" s="1"/>
      <c r="WJ128" s="1"/>
      <c r="WK128" s="1"/>
      <c r="WL128" s="1"/>
      <c r="WM128" s="1"/>
      <c r="WN128" s="1"/>
      <c r="WO128" s="1"/>
      <c r="WP128" s="1"/>
      <c r="WQ128" s="1"/>
      <c r="WR128" s="1"/>
      <c r="WS128" s="1"/>
      <c r="WT128" s="1"/>
      <c r="WU128" s="1"/>
      <c r="WV128" s="1"/>
      <c r="WW128" s="1"/>
      <c r="WX128" s="1"/>
      <c r="WY128" s="1"/>
      <c r="WZ128" s="1"/>
      <c r="XA128" s="1"/>
      <c r="XB128" s="1"/>
      <c r="XC128" s="1"/>
      <c r="XD128" s="1"/>
      <c r="XE128" s="1"/>
      <c r="XF128" s="1"/>
      <c r="XG128" s="1"/>
      <c r="XH128" s="1"/>
      <c r="XI128" s="1"/>
      <c r="XJ128" s="1"/>
      <c r="XK128" s="1"/>
      <c r="XL128" s="1"/>
      <c r="XM128" s="1"/>
      <c r="XN128" s="1"/>
      <c r="XO128" s="1"/>
      <c r="XP128" s="1"/>
      <c r="XQ128" s="1"/>
      <c r="XR128" s="1"/>
      <c r="XS128" s="1"/>
      <c r="XT128" s="1"/>
      <c r="XU128" s="1"/>
      <c r="XV128" s="1"/>
      <c r="XW128" s="1"/>
      <c r="XX128" s="1"/>
      <c r="XY128" s="1"/>
      <c r="XZ128" s="1"/>
      <c r="YA128" s="1"/>
      <c r="YB128" s="1"/>
      <c r="YC128" s="1"/>
      <c r="YD128" s="1"/>
      <c r="YE128" s="1"/>
      <c r="YF128" s="1"/>
      <c r="YG128" s="1"/>
      <c r="YH128" s="1"/>
      <c r="YI128" s="1"/>
      <c r="YJ128" s="1"/>
      <c r="YK128" s="1"/>
      <c r="YL128" s="1"/>
      <c r="YM128" s="1"/>
      <c r="YN128" s="1"/>
      <c r="YO128" s="1"/>
      <c r="YP128" s="1"/>
      <c r="YQ128" s="1"/>
      <c r="YR128" s="1"/>
      <c r="YS128" s="1"/>
      <c r="YT128" s="1"/>
      <c r="YU128" s="1"/>
      <c r="YV128" s="1"/>
      <c r="YW128" s="1"/>
      <c r="YX128" s="1"/>
      <c r="YY128" s="1"/>
      <c r="YZ128" s="1"/>
      <c r="ZA128" s="1"/>
      <c r="ZB128" s="1"/>
      <c r="ZC128" s="1"/>
      <c r="ZD128" s="1"/>
      <c r="ZE128" s="1"/>
      <c r="ZF128" s="1"/>
      <c r="ZG128" s="1"/>
      <c r="ZH128" s="1"/>
      <c r="ZI128" s="1"/>
      <c r="ZJ128" s="1"/>
      <c r="ZK128" s="1"/>
      <c r="ZL128" s="1"/>
      <c r="ZM128" s="1"/>
      <c r="ZN128" s="1"/>
      <c r="ZO128" s="1"/>
      <c r="ZP128" s="1"/>
      <c r="ZQ128" s="1"/>
      <c r="ZR128" s="1"/>
      <c r="ZS128" s="1"/>
      <c r="ZT128" s="1"/>
      <c r="ZU128" s="1"/>
      <c r="ZV128" s="1"/>
      <c r="ZW128" s="1"/>
      <c r="ZX128" s="1"/>
      <c r="ZY128" s="1"/>
      <c r="ZZ128" s="1"/>
      <c r="AAA128" s="1"/>
      <c r="AAB128" s="1"/>
      <c r="AAC128" s="1"/>
      <c r="AAD128" s="1"/>
      <c r="AAE128" s="1"/>
      <c r="AAF128" s="1"/>
      <c r="AAG128" s="1"/>
      <c r="AAH128" s="1"/>
      <c r="AAI128" s="1"/>
      <c r="AAJ128" s="1"/>
      <c r="AAK128" s="1"/>
      <c r="AAL128" s="1"/>
      <c r="AAM128" s="1"/>
      <c r="AAN128" s="1"/>
      <c r="AAO128" s="1"/>
      <c r="AAP128" s="1"/>
      <c r="AAQ128" s="1"/>
      <c r="AAR128" s="1"/>
      <c r="AAS128" s="1"/>
      <c r="AAT128" s="1"/>
      <c r="AAU128" s="1"/>
      <c r="AAV128" s="1"/>
      <c r="AAW128" s="1"/>
      <c r="AAX128" s="1"/>
      <c r="AAY128" s="1"/>
      <c r="AAZ128" s="1"/>
      <c r="ABA128" s="1"/>
      <c r="ABB128" s="1"/>
      <c r="ABC128" s="1"/>
      <c r="ABD128" s="1"/>
      <c r="ABE128" s="1"/>
      <c r="ABF128" s="1"/>
      <c r="ABG128" s="1"/>
      <c r="ABH128" s="1"/>
      <c r="ABI128" s="1"/>
      <c r="ABJ128" s="1"/>
      <c r="ABK128" s="1"/>
      <c r="ABL128" s="1"/>
      <c r="ABM128" s="1"/>
      <c r="ABN128" s="1"/>
      <c r="ABO128" s="1"/>
      <c r="ABP128" s="1"/>
      <c r="ABQ128" s="1"/>
      <c r="ABR128" s="1"/>
      <c r="ABS128" s="1"/>
      <c r="ABT128" s="1"/>
      <c r="ABU128" s="1"/>
      <c r="ABV128" s="1"/>
      <c r="ABW128" s="1"/>
      <c r="ABX128" s="1"/>
      <c r="ABY128" s="1"/>
      <c r="ABZ128" s="1"/>
      <c r="ACA128" s="1"/>
      <c r="ACB128" s="1"/>
      <c r="ACC128" s="1"/>
      <c r="ACD128" s="1"/>
      <c r="ACE128" s="1"/>
      <c r="ACF128" s="1"/>
      <c r="ACG128" s="1"/>
      <c r="ACH128" s="1"/>
      <c r="ACI128" s="1"/>
      <c r="ACJ128" s="1"/>
      <c r="ACK128" s="1"/>
      <c r="ACL128" s="1"/>
      <c r="ACM128" s="1"/>
      <c r="ACN128" s="1"/>
      <c r="ACO128" s="1"/>
      <c r="ACP128" s="1"/>
      <c r="ACQ128" s="1"/>
      <c r="ACR128" s="1"/>
      <c r="ACS128" s="1"/>
      <c r="ACT128" s="1"/>
      <c r="ACU128" s="1"/>
      <c r="ACV128" s="1"/>
      <c r="ACW128" s="1"/>
      <c r="ACX128" s="1"/>
      <c r="ACY128" s="1"/>
      <c r="ACZ128" s="1"/>
      <c r="ADA128" s="1"/>
      <c r="ADB128" s="1"/>
      <c r="ADC128" s="1"/>
      <c r="ADD128" s="1"/>
      <c r="ADE128" s="1"/>
      <c r="ADF128" s="1"/>
      <c r="ADG128" s="1"/>
      <c r="ADH128" s="1"/>
      <c r="ADI128" s="1"/>
      <c r="ADJ128" s="1"/>
      <c r="ADK128" s="1"/>
      <c r="ADL128" s="1"/>
      <c r="ADM128" s="1"/>
      <c r="ADN128" s="1"/>
      <c r="ADO128" s="1"/>
      <c r="ADP128" s="1"/>
      <c r="ADQ128" s="1"/>
      <c r="ADR128" s="1"/>
      <c r="ADS128" s="1"/>
      <c r="ADT128" s="1"/>
      <c r="ADU128" s="1"/>
      <c r="ADV128" s="1"/>
      <c r="ADW128" s="1"/>
      <c r="ADX128" s="1"/>
      <c r="ADY128" s="1"/>
      <c r="ADZ128" s="1"/>
      <c r="AEA128" s="1"/>
      <c r="AEB128" s="1"/>
      <c r="AEC128" s="1"/>
      <c r="AED128" s="1"/>
      <c r="AEE128" s="1"/>
      <c r="AEF128" s="1"/>
      <c r="AEG128" s="1"/>
      <c r="AEH128" s="1"/>
      <c r="AEI128" s="1"/>
      <c r="AEJ128" s="1"/>
      <c r="AEK128" s="1"/>
      <c r="AEL128" s="1"/>
      <c r="AEM128" s="1"/>
      <c r="AEN128" s="1"/>
      <c r="AEO128" s="1"/>
      <c r="AEP128" s="1"/>
      <c r="AEQ128" s="1"/>
      <c r="AER128" s="1"/>
      <c r="AES128" s="1"/>
      <c r="AET128" s="1"/>
      <c r="AEU128" s="1"/>
      <c r="AEV128" s="1"/>
      <c r="AEW128" s="1"/>
      <c r="AEX128" s="1"/>
      <c r="AEY128" s="1"/>
      <c r="AEZ128" s="1"/>
      <c r="AFA128" s="1"/>
      <c r="AFB128" s="1"/>
      <c r="AFC128" s="1"/>
      <c r="AFD128" s="1"/>
      <c r="AFE128" s="1"/>
      <c r="AFF128" s="1"/>
      <c r="AFG128" s="1"/>
      <c r="AFH128" s="1"/>
      <c r="AFI128" s="1"/>
      <c r="AFJ128" s="1"/>
      <c r="AFK128" s="1"/>
      <c r="AFL128" s="1"/>
      <c r="AFM128" s="1"/>
      <c r="AFN128" s="1"/>
      <c r="AFO128" s="1"/>
      <c r="AFP128" s="1"/>
      <c r="AFQ128" s="1"/>
      <c r="AFR128" s="1"/>
      <c r="AFS128" s="1"/>
      <c r="AFT128" s="1"/>
      <c r="AFU128" s="1"/>
      <c r="AFV128" s="1"/>
      <c r="AFW128" s="1"/>
      <c r="AFX128" s="1"/>
      <c r="AFY128" s="1"/>
      <c r="AFZ128" s="1"/>
      <c r="AGA128" s="1"/>
      <c r="AGB128" s="1"/>
      <c r="AGC128" s="1"/>
      <c r="AGD128" s="1"/>
      <c r="AGE128" s="1"/>
      <c r="AGF128" s="1"/>
      <c r="AGG128" s="1"/>
      <c r="AGH128" s="1"/>
      <c r="AGI128" s="1"/>
      <c r="AGJ128" s="1"/>
      <c r="AGK128" s="1"/>
      <c r="AGL128" s="1"/>
      <c r="AGM128" s="1"/>
      <c r="AGN128" s="1"/>
      <c r="AGO128" s="1"/>
      <c r="AGP128" s="1"/>
      <c r="AGQ128" s="1"/>
      <c r="AGR128" s="1"/>
      <c r="AGS128" s="1"/>
      <c r="AGT128" s="1"/>
      <c r="AGU128" s="1"/>
      <c r="AGV128" s="1"/>
      <c r="AGW128" s="1"/>
      <c r="AGX128" s="1"/>
      <c r="AGY128" s="1"/>
      <c r="AGZ128" s="1"/>
      <c r="AHA128" s="1"/>
      <c r="AHB128" s="1"/>
      <c r="AHC128" s="1"/>
      <c r="AHD128" s="1"/>
      <c r="AHE128" s="1"/>
      <c r="AHF128" s="1"/>
      <c r="AHG128" s="1"/>
      <c r="AHH128" s="1"/>
      <c r="AHI128" s="1"/>
      <c r="AHJ128" s="1"/>
      <c r="AHK128" s="1"/>
      <c r="AHL128" s="1"/>
      <c r="AHM128" s="1"/>
      <c r="AHN128" s="1"/>
      <c r="AHO128" s="1"/>
      <c r="AHP128" s="1"/>
      <c r="AHQ128" s="1"/>
      <c r="AHR128" s="1"/>
      <c r="AHS128" s="1"/>
      <c r="AHT128" s="1"/>
      <c r="AHU128" s="1"/>
      <c r="AHV128" s="1"/>
      <c r="AHW128" s="1"/>
      <c r="AHX128" s="1"/>
      <c r="AHY128" s="1"/>
      <c r="AHZ128" s="1"/>
      <c r="AIA128" s="1"/>
      <c r="AIB128" s="1"/>
      <c r="AIC128" s="1"/>
      <c r="AID128" s="1"/>
      <c r="AIE128" s="1"/>
      <c r="AIF128" s="1"/>
      <c r="AIG128" s="1"/>
      <c r="AIH128" s="1"/>
      <c r="AII128" s="1"/>
      <c r="AIJ128" s="1"/>
      <c r="AIK128" s="1"/>
      <c r="AIL128" s="1"/>
      <c r="AIM128" s="1"/>
      <c r="AIN128" s="1"/>
      <c r="AIO128" s="1"/>
      <c r="AIP128" s="1"/>
      <c r="AIQ128" s="1"/>
      <c r="AIR128" s="1"/>
      <c r="AIS128" s="1"/>
      <c r="AIT128" s="1"/>
      <c r="AIU128" s="1"/>
      <c r="AIV128" s="1"/>
      <c r="AIW128" s="1"/>
      <c r="AIX128" s="1"/>
      <c r="AIY128" s="1"/>
      <c r="AIZ128" s="1"/>
      <c r="AJA128" s="1"/>
      <c r="AJB128" s="1"/>
      <c r="AJC128" s="1"/>
      <c r="AJD128" s="1"/>
      <c r="AJE128" s="1"/>
      <c r="AJF128" s="1"/>
      <c r="AJG128" s="1"/>
      <c r="AJH128" s="1"/>
      <c r="AJI128" s="1"/>
      <c r="AJJ128" s="1"/>
      <c r="AJK128" s="1"/>
      <c r="AJL128" s="1"/>
      <c r="AJM128" s="1"/>
      <c r="AJN128" s="1"/>
      <c r="AJO128" s="1"/>
      <c r="AJP128" s="1"/>
      <c r="AJQ128" s="1"/>
      <c r="AJR128" s="1"/>
      <c r="AJS128" s="1"/>
      <c r="AJT128" s="1"/>
      <c r="AJU128" s="1"/>
      <c r="AJV128" s="1"/>
      <c r="AJW128" s="1"/>
      <c r="AJX128" s="1"/>
      <c r="AJY128" s="1"/>
      <c r="AJZ128" s="1"/>
      <c r="AKA128" s="1"/>
      <c r="AKB128" s="1"/>
      <c r="AKC128" s="1"/>
      <c r="AKD128" s="1"/>
      <c r="AKE128" s="1"/>
      <c r="AKF128" s="1"/>
      <c r="AKG128" s="1"/>
      <c r="AKH128" s="1"/>
      <c r="AKI128" s="1"/>
      <c r="AKJ128" s="1"/>
      <c r="AKK128" s="1"/>
      <c r="AKL128" s="1"/>
      <c r="AKM128" s="1"/>
      <c r="AKN128" s="1"/>
      <c r="AKO128" s="1"/>
      <c r="AKP128" s="1"/>
      <c r="AKQ128" s="1"/>
      <c r="AKR128" s="1"/>
      <c r="AKS128" s="1"/>
      <c r="AKT128" s="1"/>
      <c r="AKU128" s="1"/>
      <c r="AKV128" s="1"/>
      <c r="AKW128" s="1"/>
      <c r="AKX128" s="1"/>
      <c r="AKY128" s="1"/>
      <c r="AKZ128" s="1"/>
      <c r="ALA128" s="1"/>
      <c r="ALB128" s="1"/>
      <c r="ALC128" s="1"/>
      <c r="ALD128" s="1"/>
      <c r="ALE128" s="1"/>
      <c r="ALF128" s="1"/>
      <c r="ALG128" s="1"/>
      <c r="ALH128" s="1"/>
      <c r="ALI128" s="1"/>
      <c r="ALJ128" s="1"/>
      <c r="ALK128" s="1"/>
      <c r="ALL128" s="1"/>
      <c r="ALM128" s="1"/>
      <c r="ALN128" s="1"/>
      <c r="ALO128" s="1"/>
      <c r="ALP128" s="1"/>
      <c r="ALQ128" s="1"/>
      <c r="ALR128" s="1"/>
      <c r="ALS128" s="1"/>
      <c r="ALT128" s="1"/>
      <c r="ALU128" s="1"/>
      <c r="ALV128" s="1"/>
      <c r="ALW128" s="1"/>
      <c r="ALX128" s="1"/>
      <c r="ALY128" s="1"/>
      <c r="ALZ128" s="1"/>
      <c r="AMA128" s="1"/>
      <c r="AMB128" s="1"/>
      <c r="AMC128" s="1"/>
      <c r="AMD128" s="1"/>
      <c r="AME128" s="1"/>
      <c r="AMF128" s="1"/>
      <c r="AMG128" s="1"/>
      <c r="AMH128" s="1"/>
      <c r="AMI128" s="1"/>
      <c r="AMJ128" s="1"/>
    </row>
    <row r="129" spans="1:1024" hidden="1">
      <c r="A129" s="28">
        <v>1130078</v>
      </c>
      <c r="B129" s="84" t="s">
        <v>179</v>
      </c>
      <c r="C129" s="28">
        <v>50</v>
      </c>
      <c r="D129" s="42">
        <v>1</v>
      </c>
      <c r="E129" s="45">
        <v>1</v>
      </c>
      <c r="F129" s="44" t="s">
        <v>47</v>
      </c>
      <c r="G129" s="10" t="s">
        <v>66</v>
      </c>
    </row>
    <row r="130" spans="1:1024" hidden="1">
      <c r="A130" s="28">
        <v>1130079</v>
      </c>
      <c r="B130" s="84" t="s">
        <v>177</v>
      </c>
      <c r="C130" s="28">
        <v>350</v>
      </c>
      <c r="D130" s="42">
        <v>1</v>
      </c>
      <c r="E130" s="45">
        <v>1</v>
      </c>
      <c r="F130" s="44" t="s">
        <v>47</v>
      </c>
      <c r="G130" s="10" t="s">
        <v>52</v>
      </c>
    </row>
    <row r="131" spans="1:1024" hidden="1">
      <c r="A131" s="28">
        <v>1130080</v>
      </c>
      <c r="B131" s="84" t="s">
        <v>311</v>
      </c>
      <c r="C131" s="28">
        <v>300</v>
      </c>
      <c r="D131" s="42">
        <v>2</v>
      </c>
      <c r="E131" s="28">
        <v>1</v>
      </c>
      <c r="F131" s="47" t="s">
        <v>47</v>
      </c>
      <c r="G131" s="87" t="s">
        <v>98</v>
      </c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  <c r="IU131" s="27"/>
      <c r="IV131" s="27"/>
      <c r="IW131" s="27"/>
      <c r="IX131" s="27"/>
      <c r="IY131" s="27"/>
      <c r="IZ131" s="27"/>
      <c r="JA131" s="27"/>
      <c r="JB131" s="27"/>
      <c r="JC131" s="27"/>
      <c r="JD131" s="27"/>
      <c r="JE131" s="27"/>
      <c r="JF131" s="27"/>
      <c r="JG131" s="27"/>
      <c r="JH131" s="27"/>
      <c r="JI131" s="27"/>
      <c r="JJ131" s="27"/>
      <c r="JK131" s="27"/>
      <c r="JL131" s="27"/>
      <c r="JM131" s="27"/>
      <c r="JN131" s="27"/>
      <c r="JO131" s="27"/>
      <c r="JP131" s="27"/>
      <c r="JQ131" s="27"/>
      <c r="JR131" s="27"/>
      <c r="JS131" s="27"/>
      <c r="JT131" s="27"/>
      <c r="JU131" s="27"/>
      <c r="JV131" s="27"/>
      <c r="JW131" s="27"/>
      <c r="JX131" s="27"/>
      <c r="JY131" s="27"/>
      <c r="JZ131" s="27"/>
      <c r="KA131" s="27"/>
      <c r="KB131" s="27"/>
      <c r="KC131" s="27"/>
      <c r="KD131" s="27"/>
      <c r="KE131" s="27"/>
      <c r="KF131" s="27"/>
      <c r="KG131" s="27"/>
      <c r="KH131" s="27"/>
      <c r="KI131" s="27"/>
      <c r="KJ131" s="27"/>
      <c r="KK131" s="27"/>
      <c r="KL131" s="27"/>
      <c r="KM131" s="27"/>
      <c r="KN131" s="27"/>
      <c r="KO131" s="27"/>
      <c r="KP131" s="27"/>
      <c r="KQ131" s="27"/>
      <c r="KR131" s="27"/>
      <c r="KS131" s="27"/>
      <c r="KT131" s="27"/>
      <c r="KU131" s="27"/>
      <c r="KV131" s="27"/>
      <c r="KW131" s="27"/>
      <c r="KX131" s="27"/>
      <c r="KY131" s="27"/>
      <c r="KZ131" s="27"/>
      <c r="LA131" s="27"/>
      <c r="LB131" s="27"/>
      <c r="LC131" s="27"/>
      <c r="LD131" s="27"/>
      <c r="LE131" s="27"/>
      <c r="LF131" s="27"/>
      <c r="LG131" s="27"/>
      <c r="LH131" s="27"/>
      <c r="LI131" s="27"/>
      <c r="LJ131" s="27"/>
      <c r="LK131" s="27"/>
      <c r="LL131" s="27"/>
      <c r="LM131" s="27"/>
      <c r="LN131" s="27"/>
      <c r="LO131" s="27"/>
      <c r="LP131" s="27"/>
      <c r="LQ131" s="27"/>
      <c r="LR131" s="27"/>
      <c r="LS131" s="27"/>
      <c r="LT131" s="27"/>
      <c r="LU131" s="27"/>
      <c r="LV131" s="27"/>
      <c r="LW131" s="27"/>
      <c r="LX131" s="27"/>
      <c r="LY131" s="27"/>
      <c r="LZ131" s="27"/>
      <c r="MA131" s="27"/>
      <c r="MB131" s="27"/>
      <c r="MC131" s="27"/>
      <c r="MD131" s="27"/>
      <c r="ME131" s="27"/>
      <c r="MF131" s="27"/>
      <c r="MG131" s="27"/>
      <c r="MH131" s="27"/>
      <c r="MI131" s="27"/>
      <c r="MJ131" s="27"/>
      <c r="MK131" s="27"/>
      <c r="ML131" s="27"/>
      <c r="MM131" s="27"/>
      <c r="MN131" s="27"/>
      <c r="MO131" s="27"/>
      <c r="MP131" s="27"/>
      <c r="MQ131" s="27"/>
      <c r="MR131" s="27"/>
      <c r="MS131" s="27"/>
      <c r="MT131" s="27"/>
      <c r="MU131" s="27"/>
      <c r="MV131" s="27"/>
      <c r="MW131" s="27"/>
      <c r="MX131" s="27"/>
      <c r="MY131" s="27"/>
      <c r="MZ131" s="27"/>
      <c r="NA131" s="27"/>
      <c r="NB131" s="27"/>
      <c r="NC131" s="27"/>
      <c r="ND131" s="27"/>
      <c r="NE131" s="27"/>
      <c r="NF131" s="27"/>
      <c r="NG131" s="27"/>
      <c r="NH131" s="27"/>
      <c r="NI131" s="27"/>
      <c r="NJ131" s="27"/>
      <c r="NK131" s="27"/>
      <c r="NL131" s="27"/>
      <c r="NM131" s="27"/>
      <c r="NN131" s="27"/>
      <c r="NO131" s="27"/>
      <c r="NP131" s="27"/>
      <c r="NQ131" s="27"/>
      <c r="NR131" s="27"/>
      <c r="NS131" s="27"/>
      <c r="NT131" s="27"/>
      <c r="NU131" s="27"/>
      <c r="NV131" s="27"/>
      <c r="NW131" s="27"/>
      <c r="NX131" s="27"/>
      <c r="NY131" s="27"/>
      <c r="NZ131" s="27"/>
      <c r="OA131" s="27"/>
      <c r="OB131" s="27"/>
      <c r="OC131" s="27"/>
      <c r="OD131" s="27"/>
      <c r="OE131" s="27"/>
      <c r="OF131" s="27"/>
      <c r="OG131" s="27"/>
      <c r="OH131" s="27"/>
      <c r="OI131" s="27"/>
      <c r="OJ131" s="27"/>
      <c r="OK131" s="27"/>
      <c r="OL131" s="27"/>
      <c r="OM131" s="27"/>
      <c r="ON131" s="27"/>
      <c r="OO131" s="27"/>
      <c r="OP131" s="27"/>
      <c r="OQ131" s="27"/>
      <c r="OR131" s="27"/>
      <c r="OS131" s="27"/>
      <c r="OT131" s="27"/>
      <c r="OU131" s="27"/>
      <c r="OV131" s="27"/>
      <c r="OW131" s="27"/>
      <c r="OX131" s="27"/>
      <c r="OY131" s="27"/>
      <c r="OZ131" s="27"/>
      <c r="PA131" s="27"/>
      <c r="PB131" s="27"/>
      <c r="PC131" s="27"/>
      <c r="PD131" s="27"/>
      <c r="PE131" s="27"/>
      <c r="PF131" s="27"/>
      <c r="PG131" s="27"/>
      <c r="PH131" s="27"/>
      <c r="PI131" s="27"/>
      <c r="PJ131" s="27"/>
      <c r="PK131" s="27"/>
      <c r="PL131" s="27"/>
      <c r="PM131" s="27"/>
      <c r="PN131" s="27"/>
      <c r="PO131" s="27"/>
      <c r="PP131" s="27"/>
      <c r="PQ131" s="27"/>
      <c r="PR131" s="27"/>
      <c r="PS131" s="27"/>
      <c r="PT131" s="27"/>
      <c r="PU131" s="27"/>
      <c r="PV131" s="27"/>
      <c r="PW131" s="27"/>
      <c r="PX131" s="27"/>
      <c r="PY131" s="27"/>
      <c r="PZ131" s="27"/>
      <c r="QA131" s="27"/>
      <c r="QB131" s="27"/>
      <c r="QC131" s="27"/>
      <c r="QD131" s="27"/>
      <c r="QE131" s="27"/>
      <c r="QF131" s="27"/>
      <c r="QG131" s="27"/>
      <c r="QH131" s="27"/>
      <c r="QI131" s="27"/>
      <c r="QJ131" s="27"/>
      <c r="QK131" s="27"/>
      <c r="QL131" s="27"/>
      <c r="QM131" s="27"/>
      <c r="QN131" s="27"/>
      <c r="QO131" s="27"/>
      <c r="QP131" s="27"/>
      <c r="QQ131" s="27"/>
      <c r="QR131" s="27"/>
      <c r="QS131" s="27"/>
      <c r="QT131" s="27"/>
      <c r="QU131" s="27"/>
      <c r="QV131" s="27"/>
      <c r="QW131" s="27"/>
      <c r="QX131" s="27"/>
      <c r="QY131" s="27"/>
      <c r="QZ131" s="27"/>
      <c r="RA131" s="27"/>
      <c r="RB131" s="27"/>
      <c r="RC131" s="27"/>
      <c r="RD131" s="27"/>
      <c r="RE131" s="27"/>
      <c r="RF131" s="27"/>
      <c r="RG131" s="27"/>
      <c r="RH131" s="27"/>
      <c r="RI131" s="27"/>
      <c r="RJ131" s="27"/>
      <c r="RK131" s="27"/>
      <c r="RL131" s="27"/>
      <c r="RM131" s="27"/>
      <c r="RN131" s="27"/>
      <c r="RO131" s="27"/>
      <c r="RP131" s="27"/>
      <c r="RQ131" s="27"/>
      <c r="RR131" s="27"/>
      <c r="RS131" s="27"/>
      <c r="RT131" s="27"/>
      <c r="RU131" s="27"/>
      <c r="RV131" s="27"/>
      <c r="RW131" s="27"/>
      <c r="RX131" s="27"/>
      <c r="RY131" s="27"/>
      <c r="RZ131" s="27"/>
      <c r="SA131" s="27"/>
      <c r="SB131" s="27"/>
      <c r="SC131" s="27"/>
      <c r="SD131" s="27"/>
      <c r="SE131" s="27"/>
      <c r="SF131" s="27"/>
      <c r="SG131" s="27"/>
      <c r="SH131" s="27"/>
      <c r="SI131" s="27"/>
      <c r="SJ131" s="27"/>
      <c r="SK131" s="27"/>
      <c r="SL131" s="27"/>
      <c r="SM131" s="27"/>
      <c r="SN131" s="27"/>
      <c r="SO131" s="27"/>
      <c r="SP131" s="27"/>
      <c r="SQ131" s="27"/>
      <c r="SR131" s="27"/>
      <c r="SS131" s="27"/>
      <c r="ST131" s="27"/>
      <c r="SU131" s="27"/>
      <c r="SV131" s="27"/>
      <c r="SW131" s="27"/>
      <c r="SX131" s="27"/>
      <c r="SY131" s="27"/>
      <c r="SZ131" s="27"/>
      <c r="TA131" s="27"/>
      <c r="TB131" s="27"/>
      <c r="TC131" s="27"/>
      <c r="TD131" s="27"/>
      <c r="TE131" s="27"/>
      <c r="TF131" s="27"/>
      <c r="TG131" s="27"/>
      <c r="TH131" s="27"/>
      <c r="TI131" s="27"/>
      <c r="TJ131" s="27"/>
      <c r="TK131" s="27"/>
      <c r="TL131" s="27"/>
      <c r="TM131" s="27"/>
      <c r="TN131" s="27"/>
      <c r="TO131" s="27"/>
      <c r="TP131" s="27"/>
      <c r="TQ131" s="27"/>
      <c r="TR131" s="27"/>
      <c r="TS131" s="27"/>
      <c r="TT131" s="27"/>
      <c r="TU131" s="27"/>
      <c r="TV131" s="27"/>
      <c r="TW131" s="27"/>
      <c r="TX131" s="27"/>
      <c r="TY131" s="27"/>
      <c r="TZ131" s="27"/>
      <c r="UA131" s="27"/>
      <c r="UB131" s="27"/>
      <c r="UC131" s="27"/>
      <c r="UD131" s="27"/>
      <c r="UE131" s="27"/>
      <c r="UF131" s="27"/>
      <c r="UG131" s="27"/>
      <c r="UH131" s="27"/>
      <c r="UI131" s="27"/>
      <c r="UJ131" s="27"/>
      <c r="UK131" s="27"/>
      <c r="UL131" s="27"/>
      <c r="UM131" s="27"/>
      <c r="UN131" s="27"/>
      <c r="UO131" s="27"/>
      <c r="UP131" s="27"/>
      <c r="UQ131" s="27"/>
      <c r="UR131" s="27"/>
      <c r="US131" s="27"/>
      <c r="UT131" s="27"/>
      <c r="UU131" s="27"/>
      <c r="UV131" s="27"/>
      <c r="UW131" s="27"/>
      <c r="UX131" s="27"/>
      <c r="UY131" s="27"/>
      <c r="UZ131" s="27"/>
      <c r="VA131" s="27"/>
      <c r="VB131" s="27"/>
      <c r="VC131" s="27"/>
      <c r="VD131" s="27"/>
      <c r="VE131" s="27"/>
      <c r="VF131" s="27"/>
      <c r="VG131" s="27"/>
      <c r="VH131" s="27"/>
      <c r="VI131" s="27"/>
      <c r="VJ131" s="27"/>
      <c r="VK131" s="27"/>
      <c r="VL131" s="27"/>
      <c r="VM131" s="27"/>
      <c r="VN131" s="27"/>
      <c r="VO131" s="27"/>
      <c r="VP131" s="27"/>
      <c r="VQ131" s="27"/>
      <c r="VR131" s="27"/>
      <c r="VS131" s="27"/>
      <c r="VT131" s="27"/>
      <c r="VU131" s="27"/>
      <c r="VV131" s="27"/>
      <c r="VW131" s="27"/>
      <c r="VX131" s="27"/>
      <c r="VY131" s="27"/>
      <c r="VZ131" s="27"/>
      <c r="WA131" s="27"/>
      <c r="WB131" s="27"/>
      <c r="WC131" s="27"/>
      <c r="WD131" s="27"/>
      <c r="WE131" s="27"/>
      <c r="WF131" s="27"/>
      <c r="WG131" s="27"/>
      <c r="WH131" s="27"/>
      <c r="WI131" s="27"/>
      <c r="WJ131" s="27"/>
      <c r="WK131" s="27"/>
      <c r="WL131" s="27"/>
      <c r="WM131" s="27"/>
      <c r="WN131" s="27"/>
      <c r="WO131" s="27"/>
      <c r="WP131" s="27"/>
      <c r="WQ131" s="27"/>
      <c r="WR131" s="27"/>
      <c r="WS131" s="27"/>
      <c r="WT131" s="27"/>
      <c r="WU131" s="27"/>
      <c r="WV131" s="27"/>
      <c r="WW131" s="27"/>
      <c r="WX131" s="27"/>
      <c r="WY131" s="27"/>
      <c r="WZ131" s="27"/>
      <c r="XA131" s="27"/>
      <c r="XB131" s="27"/>
      <c r="XC131" s="27"/>
      <c r="XD131" s="27"/>
      <c r="XE131" s="27"/>
      <c r="XF131" s="27"/>
      <c r="XG131" s="27"/>
      <c r="XH131" s="27"/>
      <c r="XI131" s="27"/>
      <c r="XJ131" s="27"/>
      <c r="XK131" s="27"/>
      <c r="XL131" s="27"/>
      <c r="XM131" s="27"/>
      <c r="XN131" s="27"/>
      <c r="XO131" s="27"/>
      <c r="XP131" s="27"/>
      <c r="XQ131" s="27"/>
      <c r="XR131" s="27"/>
      <c r="XS131" s="27"/>
      <c r="XT131" s="27"/>
      <c r="XU131" s="27"/>
      <c r="XV131" s="27"/>
      <c r="XW131" s="27"/>
      <c r="XX131" s="27"/>
      <c r="XY131" s="27"/>
      <c r="XZ131" s="27"/>
      <c r="YA131" s="27"/>
      <c r="YB131" s="27"/>
      <c r="YC131" s="27"/>
      <c r="YD131" s="27"/>
      <c r="YE131" s="27"/>
      <c r="YF131" s="27"/>
      <c r="YG131" s="27"/>
      <c r="YH131" s="27"/>
      <c r="YI131" s="27"/>
      <c r="YJ131" s="27"/>
      <c r="YK131" s="27"/>
      <c r="YL131" s="27"/>
      <c r="YM131" s="27"/>
      <c r="YN131" s="27"/>
      <c r="YO131" s="27"/>
      <c r="YP131" s="27"/>
      <c r="YQ131" s="27"/>
      <c r="YR131" s="27"/>
      <c r="YS131" s="27"/>
      <c r="YT131" s="27"/>
      <c r="YU131" s="27"/>
      <c r="YV131" s="27"/>
      <c r="YW131" s="27"/>
      <c r="YX131" s="27"/>
      <c r="YY131" s="27"/>
      <c r="YZ131" s="27"/>
      <c r="ZA131" s="27"/>
      <c r="ZB131" s="27"/>
      <c r="ZC131" s="27"/>
      <c r="ZD131" s="27"/>
      <c r="ZE131" s="27"/>
      <c r="ZF131" s="27"/>
      <c r="ZG131" s="27"/>
      <c r="ZH131" s="27"/>
      <c r="ZI131" s="27"/>
      <c r="ZJ131" s="27"/>
      <c r="ZK131" s="27"/>
      <c r="ZL131" s="27"/>
      <c r="ZM131" s="27"/>
      <c r="ZN131" s="27"/>
      <c r="ZO131" s="27"/>
      <c r="ZP131" s="27"/>
      <c r="ZQ131" s="27"/>
      <c r="ZR131" s="27"/>
      <c r="ZS131" s="27"/>
      <c r="ZT131" s="27"/>
      <c r="ZU131" s="27"/>
      <c r="ZV131" s="27"/>
      <c r="ZW131" s="27"/>
      <c r="ZX131" s="27"/>
      <c r="ZY131" s="27"/>
      <c r="ZZ131" s="27"/>
      <c r="AAA131" s="27"/>
      <c r="AAB131" s="27"/>
      <c r="AAC131" s="27"/>
      <c r="AAD131" s="27"/>
      <c r="AAE131" s="27"/>
      <c r="AAF131" s="27"/>
      <c r="AAG131" s="27"/>
      <c r="AAH131" s="27"/>
      <c r="AAI131" s="27"/>
      <c r="AAJ131" s="27"/>
      <c r="AAK131" s="27"/>
      <c r="AAL131" s="27"/>
      <c r="AAM131" s="27"/>
      <c r="AAN131" s="27"/>
      <c r="AAO131" s="27"/>
      <c r="AAP131" s="27"/>
      <c r="AAQ131" s="27"/>
      <c r="AAR131" s="27"/>
      <c r="AAS131" s="27"/>
      <c r="AAT131" s="27"/>
      <c r="AAU131" s="27"/>
      <c r="AAV131" s="27"/>
      <c r="AAW131" s="27"/>
      <c r="AAX131" s="27"/>
      <c r="AAY131" s="27"/>
      <c r="AAZ131" s="27"/>
      <c r="ABA131" s="27"/>
      <c r="ABB131" s="27"/>
      <c r="ABC131" s="27"/>
      <c r="ABD131" s="27"/>
      <c r="ABE131" s="27"/>
      <c r="ABF131" s="27"/>
      <c r="ABG131" s="27"/>
      <c r="ABH131" s="27"/>
      <c r="ABI131" s="27"/>
      <c r="ABJ131" s="27"/>
      <c r="ABK131" s="27"/>
      <c r="ABL131" s="27"/>
      <c r="ABM131" s="27"/>
      <c r="ABN131" s="27"/>
      <c r="ABO131" s="27"/>
      <c r="ABP131" s="27"/>
      <c r="ABQ131" s="27"/>
      <c r="ABR131" s="27"/>
      <c r="ABS131" s="27"/>
      <c r="ABT131" s="27"/>
      <c r="ABU131" s="27"/>
      <c r="ABV131" s="27"/>
      <c r="ABW131" s="27"/>
      <c r="ABX131" s="27"/>
      <c r="ABY131" s="27"/>
      <c r="ABZ131" s="27"/>
      <c r="ACA131" s="27"/>
      <c r="ACB131" s="27"/>
      <c r="ACC131" s="27"/>
      <c r="ACD131" s="27"/>
      <c r="ACE131" s="27"/>
      <c r="ACF131" s="27"/>
      <c r="ACG131" s="27"/>
      <c r="ACH131" s="27"/>
      <c r="ACI131" s="27"/>
      <c r="ACJ131" s="27"/>
      <c r="ACK131" s="27"/>
      <c r="ACL131" s="27"/>
      <c r="ACM131" s="27"/>
      <c r="ACN131" s="27"/>
      <c r="ACO131" s="27"/>
      <c r="ACP131" s="27"/>
      <c r="ACQ131" s="27"/>
      <c r="ACR131" s="27"/>
      <c r="ACS131" s="27"/>
      <c r="ACT131" s="27"/>
      <c r="ACU131" s="27"/>
      <c r="ACV131" s="27"/>
      <c r="ACW131" s="27"/>
      <c r="ACX131" s="27"/>
      <c r="ACY131" s="27"/>
      <c r="ACZ131" s="27"/>
      <c r="ADA131" s="27"/>
      <c r="ADB131" s="27"/>
      <c r="ADC131" s="27"/>
      <c r="ADD131" s="27"/>
      <c r="ADE131" s="27"/>
      <c r="ADF131" s="27"/>
      <c r="ADG131" s="27"/>
      <c r="ADH131" s="27"/>
      <c r="ADI131" s="27"/>
      <c r="ADJ131" s="27"/>
      <c r="ADK131" s="27"/>
      <c r="ADL131" s="27"/>
      <c r="ADM131" s="27"/>
      <c r="ADN131" s="27"/>
      <c r="ADO131" s="27"/>
      <c r="ADP131" s="27"/>
      <c r="ADQ131" s="27"/>
      <c r="ADR131" s="27"/>
      <c r="ADS131" s="27"/>
      <c r="ADT131" s="27"/>
      <c r="ADU131" s="27"/>
      <c r="ADV131" s="27"/>
      <c r="ADW131" s="27"/>
      <c r="ADX131" s="27"/>
      <c r="ADY131" s="27"/>
      <c r="ADZ131" s="27"/>
      <c r="AEA131" s="27"/>
      <c r="AEB131" s="27"/>
      <c r="AEC131" s="27"/>
      <c r="AED131" s="27"/>
      <c r="AEE131" s="27"/>
      <c r="AEF131" s="27"/>
      <c r="AEG131" s="27"/>
      <c r="AEH131" s="27"/>
      <c r="AEI131" s="27"/>
      <c r="AEJ131" s="27"/>
      <c r="AEK131" s="27"/>
      <c r="AEL131" s="27"/>
      <c r="AEM131" s="27"/>
      <c r="AEN131" s="27"/>
      <c r="AEO131" s="27"/>
      <c r="AEP131" s="27"/>
      <c r="AEQ131" s="27"/>
      <c r="AER131" s="27"/>
      <c r="AES131" s="27"/>
      <c r="AET131" s="27"/>
      <c r="AEU131" s="27"/>
      <c r="AEV131" s="27"/>
      <c r="AEW131" s="27"/>
      <c r="AEX131" s="27"/>
      <c r="AEY131" s="27"/>
      <c r="AEZ131" s="27"/>
      <c r="AFA131" s="27"/>
      <c r="AFB131" s="27"/>
      <c r="AFC131" s="27"/>
      <c r="AFD131" s="27"/>
      <c r="AFE131" s="27"/>
      <c r="AFF131" s="27"/>
      <c r="AFG131" s="27"/>
      <c r="AFH131" s="27"/>
      <c r="AFI131" s="27"/>
      <c r="AFJ131" s="27"/>
      <c r="AFK131" s="27"/>
      <c r="AFL131" s="27"/>
      <c r="AFM131" s="27"/>
      <c r="AFN131" s="27"/>
      <c r="AFO131" s="27"/>
      <c r="AFP131" s="27"/>
      <c r="AFQ131" s="27"/>
      <c r="AFR131" s="27"/>
      <c r="AFS131" s="27"/>
      <c r="AFT131" s="27"/>
      <c r="AFU131" s="27"/>
      <c r="AFV131" s="27"/>
      <c r="AFW131" s="27"/>
      <c r="AFX131" s="27"/>
      <c r="AFY131" s="27"/>
      <c r="AFZ131" s="27"/>
      <c r="AGA131" s="27"/>
      <c r="AGB131" s="27"/>
      <c r="AGC131" s="27"/>
      <c r="AGD131" s="27"/>
      <c r="AGE131" s="27"/>
      <c r="AGF131" s="27"/>
      <c r="AGG131" s="27"/>
      <c r="AGH131" s="27"/>
      <c r="AGI131" s="27"/>
      <c r="AGJ131" s="27"/>
      <c r="AGK131" s="27"/>
      <c r="AGL131" s="27"/>
      <c r="AGM131" s="27"/>
      <c r="AGN131" s="27"/>
      <c r="AGO131" s="27"/>
      <c r="AGP131" s="27"/>
      <c r="AGQ131" s="27"/>
      <c r="AGR131" s="27"/>
      <c r="AGS131" s="27"/>
      <c r="AGT131" s="27"/>
      <c r="AGU131" s="27"/>
      <c r="AGV131" s="27"/>
      <c r="AGW131" s="27"/>
      <c r="AGX131" s="27"/>
      <c r="AGY131" s="27"/>
      <c r="AGZ131" s="27"/>
      <c r="AHA131" s="27"/>
      <c r="AHB131" s="27"/>
      <c r="AHC131" s="27"/>
      <c r="AHD131" s="27"/>
      <c r="AHE131" s="27"/>
      <c r="AHF131" s="27"/>
      <c r="AHG131" s="27"/>
      <c r="AHH131" s="27"/>
      <c r="AHI131" s="27"/>
      <c r="AHJ131" s="27"/>
      <c r="AHK131" s="27"/>
      <c r="AHL131" s="27"/>
      <c r="AHM131" s="27"/>
      <c r="AHN131" s="27"/>
      <c r="AHO131" s="27"/>
      <c r="AHP131" s="27"/>
      <c r="AHQ131" s="27"/>
      <c r="AHR131" s="27"/>
      <c r="AHS131" s="27"/>
      <c r="AHT131" s="27"/>
      <c r="AHU131" s="27"/>
      <c r="AHV131" s="27"/>
      <c r="AHW131" s="27"/>
      <c r="AHX131" s="27"/>
      <c r="AHY131" s="27"/>
      <c r="AHZ131" s="27"/>
      <c r="AIA131" s="27"/>
      <c r="AIB131" s="27"/>
      <c r="AIC131" s="27"/>
      <c r="AID131" s="27"/>
      <c r="AIE131" s="27"/>
      <c r="AIF131" s="27"/>
      <c r="AIG131" s="27"/>
      <c r="AIH131" s="27"/>
      <c r="AII131" s="27"/>
      <c r="AIJ131" s="27"/>
      <c r="AIK131" s="27"/>
      <c r="AIL131" s="27"/>
      <c r="AIM131" s="27"/>
      <c r="AIN131" s="27"/>
      <c r="AIO131" s="27"/>
      <c r="AIP131" s="27"/>
      <c r="AIQ131" s="27"/>
      <c r="AIR131" s="27"/>
      <c r="AIS131" s="27"/>
      <c r="AIT131" s="27"/>
      <c r="AIU131" s="27"/>
      <c r="AIV131" s="27"/>
      <c r="AIW131" s="27"/>
      <c r="AIX131" s="27"/>
      <c r="AIY131" s="27"/>
      <c r="AIZ131" s="27"/>
      <c r="AJA131" s="27"/>
      <c r="AJB131" s="27"/>
      <c r="AJC131" s="27"/>
      <c r="AJD131" s="27"/>
      <c r="AJE131" s="27"/>
      <c r="AJF131" s="27"/>
      <c r="AJG131" s="27"/>
      <c r="AJH131" s="27"/>
      <c r="AJI131" s="27"/>
      <c r="AJJ131" s="27"/>
      <c r="AJK131" s="27"/>
      <c r="AJL131" s="27"/>
      <c r="AJM131" s="27"/>
      <c r="AJN131" s="27"/>
      <c r="AJO131" s="27"/>
      <c r="AJP131" s="27"/>
      <c r="AJQ131" s="27"/>
      <c r="AJR131" s="27"/>
      <c r="AJS131" s="27"/>
      <c r="AJT131" s="27"/>
      <c r="AJU131" s="27"/>
      <c r="AJV131" s="27"/>
      <c r="AJW131" s="27"/>
      <c r="AJX131" s="27"/>
      <c r="AJY131" s="27"/>
      <c r="AJZ131" s="27"/>
      <c r="AKA131" s="27"/>
      <c r="AKB131" s="27"/>
      <c r="AKC131" s="27"/>
      <c r="AKD131" s="27"/>
      <c r="AKE131" s="27"/>
      <c r="AKF131" s="27"/>
      <c r="AKG131" s="27"/>
      <c r="AKH131" s="27"/>
      <c r="AKI131" s="27"/>
      <c r="AKJ131" s="27"/>
      <c r="AKK131" s="27"/>
      <c r="AKL131" s="27"/>
      <c r="AKM131" s="27"/>
      <c r="AKN131" s="27"/>
      <c r="AKO131" s="27"/>
      <c r="AKP131" s="27"/>
      <c r="AKQ131" s="27"/>
      <c r="AKR131" s="27"/>
      <c r="AKS131" s="27"/>
      <c r="AKT131" s="27"/>
      <c r="AKU131" s="27"/>
      <c r="AKV131" s="27"/>
      <c r="AKW131" s="27"/>
      <c r="AKX131" s="27"/>
      <c r="AKY131" s="27"/>
      <c r="AKZ131" s="27"/>
      <c r="ALA131" s="27"/>
      <c r="ALB131" s="27"/>
      <c r="ALC131" s="27"/>
      <c r="ALD131" s="27"/>
      <c r="ALE131" s="27"/>
      <c r="ALF131" s="27"/>
      <c r="ALG131" s="27"/>
      <c r="ALH131" s="27"/>
      <c r="ALI131" s="27"/>
      <c r="ALJ131" s="27"/>
      <c r="ALK131" s="27"/>
      <c r="ALL131" s="27"/>
      <c r="ALM131" s="27"/>
      <c r="ALN131" s="27"/>
      <c r="ALO131" s="27"/>
      <c r="ALP131" s="27"/>
      <c r="ALQ131" s="27"/>
      <c r="ALR131" s="27"/>
      <c r="ALS131" s="27"/>
      <c r="ALT131" s="27"/>
      <c r="ALU131" s="27"/>
      <c r="ALV131" s="27"/>
      <c r="ALW131" s="27"/>
      <c r="ALX131" s="27"/>
      <c r="ALY131" s="27"/>
      <c r="ALZ131" s="27"/>
      <c r="AMA131" s="27"/>
      <c r="AMB131" s="27"/>
      <c r="AMC131" s="27"/>
      <c r="AMD131" s="27"/>
      <c r="AME131" s="27"/>
      <c r="AMF131" s="27"/>
      <c r="AMG131" s="27"/>
      <c r="AMH131" s="27"/>
      <c r="AMI131" s="27"/>
      <c r="AMJ131" s="27"/>
    </row>
    <row r="132" spans="1:1024" hidden="1">
      <c r="A132" s="28">
        <v>1130082</v>
      </c>
      <c r="B132" s="84" t="s">
        <v>384</v>
      </c>
      <c r="C132" s="28">
        <v>40</v>
      </c>
      <c r="D132" s="42">
        <v>1</v>
      </c>
      <c r="E132" s="28">
        <v>1</v>
      </c>
      <c r="F132" s="47" t="s">
        <v>47</v>
      </c>
      <c r="G132" s="87" t="s">
        <v>385</v>
      </c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  <c r="IV132" s="27"/>
      <c r="IW132" s="27"/>
      <c r="IX132" s="27"/>
      <c r="IY132" s="27"/>
      <c r="IZ132" s="27"/>
      <c r="JA132" s="27"/>
      <c r="JB132" s="27"/>
      <c r="JC132" s="27"/>
      <c r="JD132" s="27"/>
      <c r="JE132" s="27"/>
      <c r="JF132" s="27"/>
      <c r="JG132" s="27"/>
      <c r="JH132" s="27"/>
      <c r="JI132" s="27"/>
      <c r="JJ132" s="27"/>
      <c r="JK132" s="27"/>
      <c r="JL132" s="27"/>
      <c r="JM132" s="27"/>
      <c r="JN132" s="27"/>
      <c r="JO132" s="27"/>
      <c r="JP132" s="27"/>
      <c r="JQ132" s="27"/>
      <c r="JR132" s="27"/>
      <c r="JS132" s="27"/>
      <c r="JT132" s="27"/>
      <c r="JU132" s="27"/>
      <c r="JV132" s="27"/>
      <c r="JW132" s="27"/>
      <c r="JX132" s="27"/>
      <c r="JY132" s="27"/>
      <c r="JZ132" s="27"/>
      <c r="KA132" s="27"/>
      <c r="KB132" s="27"/>
      <c r="KC132" s="27"/>
      <c r="KD132" s="27"/>
      <c r="KE132" s="27"/>
      <c r="KF132" s="27"/>
      <c r="KG132" s="27"/>
      <c r="KH132" s="27"/>
      <c r="KI132" s="27"/>
      <c r="KJ132" s="27"/>
      <c r="KK132" s="27"/>
      <c r="KL132" s="27"/>
      <c r="KM132" s="27"/>
      <c r="KN132" s="27"/>
      <c r="KO132" s="27"/>
      <c r="KP132" s="27"/>
      <c r="KQ132" s="27"/>
      <c r="KR132" s="27"/>
      <c r="KS132" s="27"/>
      <c r="KT132" s="27"/>
      <c r="KU132" s="27"/>
      <c r="KV132" s="27"/>
      <c r="KW132" s="27"/>
      <c r="KX132" s="27"/>
      <c r="KY132" s="27"/>
      <c r="KZ132" s="27"/>
      <c r="LA132" s="27"/>
      <c r="LB132" s="27"/>
      <c r="LC132" s="27"/>
      <c r="LD132" s="27"/>
      <c r="LE132" s="27"/>
      <c r="LF132" s="27"/>
      <c r="LG132" s="27"/>
      <c r="LH132" s="27"/>
      <c r="LI132" s="27"/>
      <c r="LJ132" s="27"/>
      <c r="LK132" s="27"/>
      <c r="LL132" s="27"/>
      <c r="LM132" s="27"/>
      <c r="LN132" s="27"/>
      <c r="LO132" s="27"/>
      <c r="LP132" s="27"/>
      <c r="LQ132" s="27"/>
      <c r="LR132" s="27"/>
      <c r="LS132" s="27"/>
      <c r="LT132" s="27"/>
      <c r="LU132" s="27"/>
      <c r="LV132" s="27"/>
      <c r="LW132" s="27"/>
      <c r="LX132" s="27"/>
      <c r="LY132" s="27"/>
      <c r="LZ132" s="27"/>
      <c r="MA132" s="27"/>
      <c r="MB132" s="27"/>
      <c r="MC132" s="27"/>
      <c r="MD132" s="27"/>
      <c r="ME132" s="27"/>
      <c r="MF132" s="27"/>
      <c r="MG132" s="27"/>
      <c r="MH132" s="27"/>
      <c r="MI132" s="27"/>
      <c r="MJ132" s="27"/>
      <c r="MK132" s="27"/>
      <c r="ML132" s="27"/>
      <c r="MM132" s="27"/>
      <c r="MN132" s="27"/>
      <c r="MO132" s="27"/>
      <c r="MP132" s="27"/>
      <c r="MQ132" s="27"/>
      <c r="MR132" s="27"/>
      <c r="MS132" s="27"/>
      <c r="MT132" s="27"/>
      <c r="MU132" s="27"/>
      <c r="MV132" s="27"/>
      <c r="MW132" s="27"/>
      <c r="MX132" s="27"/>
      <c r="MY132" s="27"/>
      <c r="MZ132" s="27"/>
      <c r="NA132" s="27"/>
      <c r="NB132" s="27"/>
      <c r="NC132" s="27"/>
      <c r="ND132" s="27"/>
      <c r="NE132" s="27"/>
      <c r="NF132" s="27"/>
      <c r="NG132" s="27"/>
      <c r="NH132" s="27"/>
      <c r="NI132" s="27"/>
      <c r="NJ132" s="27"/>
      <c r="NK132" s="27"/>
      <c r="NL132" s="27"/>
      <c r="NM132" s="27"/>
      <c r="NN132" s="27"/>
      <c r="NO132" s="27"/>
      <c r="NP132" s="27"/>
      <c r="NQ132" s="27"/>
      <c r="NR132" s="27"/>
      <c r="NS132" s="27"/>
      <c r="NT132" s="27"/>
      <c r="NU132" s="27"/>
      <c r="NV132" s="27"/>
      <c r="NW132" s="27"/>
      <c r="NX132" s="27"/>
      <c r="NY132" s="27"/>
      <c r="NZ132" s="27"/>
      <c r="OA132" s="27"/>
      <c r="OB132" s="27"/>
      <c r="OC132" s="27"/>
      <c r="OD132" s="27"/>
      <c r="OE132" s="27"/>
      <c r="OF132" s="27"/>
      <c r="OG132" s="27"/>
      <c r="OH132" s="27"/>
      <c r="OI132" s="27"/>
      <c r="OJ132" s="27"/>
      <c r="OK132" s="27"/>
      <c r="OL132" s="27"/>
      <c r="OM132" s="27"/>
      <c r="ON132" s="27"/>
      <c r="OO132" s="27"/>
      <c r="OP132" s="27"/>
      <c r="OQ132" s="27"/>
      <c r="OR132" s="27"/>
      <c r="OS132" s="27"/>
      <c r="OT132" s="27"/>
      <c r="OU132" s="27"/>
      <c r="OV132" s="27"/>
      <c r="OW132" s="27"/>
      <c r="OX132" s="27"/>
      <c r="OY132" s="27"/>
      <c r="OZ132" s="27"/>
      <c r="PA132" s="27"/>
      <c r="PB132" s="27"/>
      <c r="PC132" s="27"/>
      <c r="PD132" s="27"/>
      <c r="PE132" s="27"/>
      <c r="PF132" s="27"/>
      <c r="PG132" s="27"/>
      <c r="PH132" s="27"/>
      <c r="PI132" s="27"/>
      <c r="PJ132" s="27"/>
      <c r="PK132" s="27"/>
      <c r="PL132" s="27"/>
      <c r="PM132" s="27"/>
      <c r="PN132" s="27"/>
      <c r="PO132" s="27"/>
      <c r="PP132" s="27"/>
      <c r="PQ132" s="27"/>
      <c r="PR132" s="27"/>
      <c r="PS132" s="27"/>
      <c r="PT132" s="27"/>
      <c r="PU132" s="27"/>
      <c r="PV132" s="27"/>
      <c r="PW132" s="27"/>
      <c r="PX132" s="27"/>
      <c r="PY132" s="27"/>
      <c r="PZ132" s="27"/>
      <c r="QA132" s="27"/>
      <c r="QB132" s="27"/>
      <c r="QC132" s="27"/>
      <c r="QD132" s="27"/>
      <c r="QE132" s="27"/>
      <c r="QF132" s="27"/>
      <c r="QG132" s="27"/>
      <c r="QH132" s="27"/>
      <c r="QI132" s="27"/>
      <c r="QJ132" s="27"/>
      <c r="QK132" s="27"/>
      <c r="QL132" s="27"/>
      <c r="QM132" s="27"/>
      <c r="QN132" s="27"/>
      <c r="QO132" s="27"/>
      <c r="QP132" s="27"/>
      <c r="QQ132" s="27"/>
      <c r="QR132" s="27"/>
      <c r="QS132" s="27"/>
      <c r="QT132" s="27"/>
      <c r="QU132" s="27"/>
      <c r="QV132" s="27"/>
      <c r="QW132" s="27"/>
      <c r="QX132" s="27"/>
      <c r="QY132" s="27"/>
      <c r="QZ132" s="27"/>
      <c r="RA132" s="27"/>
      <c r="RB132" s="27"/>
      <c r="RC132" s="27"/>
      <c r="RD132" s="27"/>
      <c r="RE132" s="27"/>
      <c r="RF132" s="27"/>
      <c r="RG132" s="27"/>
      <c r="RH132" s="27"/>
      <c r="RI132" s="27"/>
      <c r="RJ132" s="27"/>
      <c r="RK132" s="27"/>
      <c r="RL132" s="27"/>
      <c r="RM132" s="27"/>
      <c r="RN132" s="27"/>
      <c r="RO132" s="27"/>
      <c r="RP132" s="27"/>
      <c r="RQ132" s="27"/>
      <c r="RR132" s="27"/>
      <c r="RS132" s="27"/>
      <c r="RT132" s="27"/>
      <c r="RU132" s="27"/>
      <c r="RV132" s="27"/>
      <c r="RW132" s="27"/>
      <c r="RX132" s="27"/>
      <c r="RY132" s="27"/>
      <c r="RZ132" s="27"/>
      <c r="SA132" s="27"/>
      <c r="SB132" s="27"/>
      <c r="SC132" s="27"/>
      <c r="SD132" s="27"/>
      <c r="SE132" s="27"/>
      <c r="SF132" s="27"/>
      <c r="SG132" s="27"/>
      <c r="SH132" s="27"/>
      <c r="SI132" s="27"/>
      <c r="SJ132" s="27"/>
      <c r="SK132" s="27"/>
      <c r="SL132" s="27"/>
      <c r="SM132" s="27"/>
      <c r="SN132" s="27"/>
      <c r="SO132" s="27"/>
      <c r="SP132" s="27"/>
      <c r="SQ132" s="27"/>
      <c r="SR132" s="27"/>
      <c r="SS132" s="27"/>
      <c r="ST132" s="27"/>
      <c r="SU132" s="27"/>
      <c r="SV132" s="27"/>
      <c r="SW132" s="27"/>
      <c r="SX132" s="27"/>
      <c r="SY132" s="27"/>
      <c r="SZ132" s="27"/>
      <c r="TA132" s="27"/>
      <c r="TB132" s="27"/>
      <c r="TC132" s="27"/>
      <c r="TD132" s="27"/>
      <c r="TE132" s="27"/>
      <c r="TF132" s="27"/>
      <c r="TG132" s="27"/>
      <c r="TH132" s="27"/>
      <c r="TI132" s="27"/>
      <c r="TJ132" s="27"/>
      <c r="TK132" s="27"/>
      <c r="TL132" s="27"/>
      <c r="TM132" s="27"/>
      <c r="TN132" s="27"/>
      <c r="TO132" s="27"/>
      <c r="TP132" s="27"/>
      <c r="TQ132" s="27"/>
      <c r="TR132" s="27"/>
      <c r="TS132" s="27"/>
      <c r="TT132" s="27"/>
      <c r="TU132" s="27"/>
      <c r="TV132" s="27"/>
      <c r="TW132" s="27"/>
      <c r="TX132" s="27"/>
      <c r="TY132" s="27"/>
      <c r="TZ132" s="27"/>
      <c r="UA132" s="27"/>
      <c r="UB132" s="27"/>
      <c r="UC132" s="27"/>
      <c r="UD132" s="27"/>
      <c r="UE132" s="27"/>
      <c r="UF132" s="27"/>
      <c r="UG132" s="27"/>
      <c r="UH132" s="27"/>
      <c r="UI132" s="27"/>
      <c r="UJ132" s="27"/>
      <c r="UK132" s="27"/>
      <c r="UL132" s="27"/>
      <c r="UM132" s="27"/>
      <c r="UN132" s="27"/>
      <c r="UO132" s="27"/>
      <c r="UP132" s="27"/>
      <c r="UQ132" s="27"/>
      <c r="UR132" s="27"/>
      <c r="US132" s="27"/>
      <c r="UT132" s="27"/>
      <c r="UU132" s="27"/>
      <c r="UV132" s="27"/>
      <c r="UW132" s="27"/>
      <c r="UX132" s="27"/>
      <c r="UY132" s="27"/>
      <c r="UZ132" s="27"/>
      <c r="VA132" s="27"/>
      <c r="VB132" s="27"/>
      <c r="VC132" s="27"/>
      <c r="VD132" s="27"/>
      <c r="VE132" s="27"/>
      <c r="VF132" s="27"/>
      <c r="VG132" s="27"/>
      <c r="VH132" s="27"/>
      <c r="VI132" s="27"/>
      <c r="VJ132" s="27"/>
      <c r="VK132" s="27"/>
      <c r="VL132" s="27"/>
      <c r="VM132" s="27"/>
      <c r="VN132" s="27"/>
      <c r="VO132" s="27"/>
      <c r="VP132" s="27"/>
      <c r="VQ132" s="27"/>
      <c r="VR132" s="27"/>
      <c r="VS132" s="27"/>
      <c r="VT132" s="27"/>
      <c r="VU132" s="27"/>
      <c r="VV132" s="27"/>
      <c r="VW132" s="27"/>
      <c r="VX132" s="27"/>
      <c r="VY132" s="27"/>
      <c r="VZ132" s="27"/>
      <c r="WA132" s="27"/>
      <c r="WB132" s="27"/>
      <c r="WC132" s="27"/>
      <c r="WD132" s="27"/>
      <c r="WE132" s="27"/>
      <c r="WF132" s="27"/>
      <c r="WG132" s="27"/>
      <c r="WH132" s="27"/>
      <c r="WI132" s="27"/>
      <c r="WJ132" s="27"/>
      <c r="WK132" s="27"/>
      <c r="WL132" s="27"/>
      <c r="WM132" s="27"/>
      <c r="WN132" s="27"/>
      <c r="WO132" s="27"/>
      <c r="WP132" s="27"/>
      <c r="WQ132" s="27"/>
      <c r="WR132" s="27"/>
      <c r="WS132" s="27"/>
      <c r="WT132" s="27"/>
      <c r="WU132" s="27"/>
      <c r="WV132" s="27"/>
      <c r="WW132" s="27"/>
      <c r="WX132" s="27"/>
      <c r="WY132" s="27"/>
      <c r="WZ132" s="27"/>
      <c r="XA132" s="27"/>
      <c r="XB132" s="27"/>
      <c r="XC132" s="27"/>
      <c r="XD132" s="27"/>
      <c r="XE132" s="27"/>
      <c r="XF132" s="27"/>
      <c r="XG132" s="27"/>
      <c r="XH132" s="27"/>
      <c r="XI132" s="27"/>
      <c r="XJ132" s="27"/>
      <c r="XK132" s="27"/>
      <c r="XL132" s="27"/>
      <c r="XM132" s="27"/>
      <c r="XN132" s="27"/>
      <c r="XO132" s="27"/>
      <c r="XP132" s="27"/>
      <c r="XQ132" s="27"/>
      <c r="XR132" s="27"/>
      <c r="XS132" s="27"/>
      <c r="XT132" s="27"/>
      <c r="XU132" s="27"/>
      <c r="XV132" s="27"/>
      <c r="XW132" s="27"/>
      <c r="XX132" s="27"/>
      <c r="XY132" s="27"/>
      <c r="XZ132" s="27"/>
      <c r="YA132" s="27"/>
      <c r="YB132" s="27"/>
      <c r="YC132" s="27"/>
      <c r="YD132" s="27"/>
      <c r="YE132" s="27"/>
      <c r="YF132" s="27"/>
      <c r="YG132" s="27"/>
      <c r="YH132" s="27"/>
      <c r="YI132" s="27"/>
      <c r="YJ132" s="27"/>
      <c r="YK132" s="27"/>
      <c r="YL132" s="27"/>
      <c r="YM132" s="27"/>
      <c r="YN132" s="27"/>
      <c r="YO132" s="27"/>
      <c r="YP132" s="27"/>
      <c r="YQ132" s="27"/>
      <c r="YR132" s="27"/>
      <c r="YS132" s="27"/>
      <c r="YT132" s="27"/>
      <c r="YU132" s="27"/>
      <c r="YV132" s="27"/>
      <c r="YW132" s="27"/>
      <c r="YX132" s="27"/>
      <c r="YY132" s="27"/>
      <c r="YZ132" s="27"/>
      <c r="ZA132" s="27"/>
      <c r="ZB132" s="27"/>
      <c r="ZC132" s="27"/>
      <c r="ZD132" s="27"/>
      <c r="ZE132" s="27"/>
      <c r="ZF132" s="27"/>
      <c r="ZG132" s="27"/>
      <c r="ZH132" s="27"/>
      <c r="ZI132" s="27"/>
      <c r="ZJ132" s="27"/>
      <c r="ZK132" s="27"/>
      <c r="ZL132" s="27"/>
      <c r="ZM132" s="27"/>
      <c r="ZN132" s="27"/>
      <c r="ZO132" s="27"/>
      <c r="ZP132" s="27"/>
      <c r="ZQ132" s="27"/>
      <c r="ZR132" s="27"/>
      <c r="ZS132" s="27"/>
      <c r="ZT132" s="27"/>
      <c r="ZU132" s="27"/>
      <c r="ZV132" s="27"/>
      <c r="ZW132" s="27"/>
      <c r="ZX132" s="27"/>
      <c r="ZY132" s="27"/>
      <c r="ZZ132" s="27"/>
      <c r="AAA132" s="27"/>
      <c r="AAB132" s="27"/>
      <c r="AAC132" s="27"/>
      <c r="AAD132" s="27"/>
      <c r="AAE132" s="27"/>
      <c r="AAF132" s="27"/>
      <c r="AAG132" s="27"/>
      <c r="AAH132" s="27"/>
      <c r="AAI132" s="27"/>
      <c r="AAJ132" s="27"/>
      <c r="AAK132" s="27"/>
      <c r="AAL132" s="27"/>
      <c r="AAM132" s="27"/>
      <c r="AAN132" s="27"/>
      <c r="AAO132" s="27"/>
      <c r="AAP132" s="27"/>
      <c r="AAQ132" s="27"/>
      <c r="AAR132" s="27"/>
      <c r="AAS132" s="27"/>
      <c r="AAT132" s="27"/>
      <c r="AAU132" s="27"/>
      <c r="AAV132" s="27"/>
      <c r="AAW132" s="27"/>
      <c r="AAX132" s="27"/>
      <c r="AAY132" s="27"/>
      <c r="AAZ132" s="27"/>
      <c r="ABA132" s="27"/>
      <c r="ABB132" s="27"/>
      <c r="ABC132" s="27"/>
      <c r="ABD132" s="27"/>
      <c r="ABE132" s="27"/>
      <c r="ABF132" s="27"/>
      <c r="ABG132" s="27"/>
      <c r="ABH132" s="27"/>
      <c r="ABI132" s="27"/>
      <c r="ABJ132" s="27"/>
      <c r="ABK132" s="27"/>
      <c r="ABL132" s="27"/>
      <c r="ABM132" s="27"/>
      <c r="ABN132" s="27"/>
      <c r="ABO132" s="27"/>
      <c r="ABP132" s="27"/>
      <c r="ABQ132" s="27"/>
      <c r="ABR132" s="27"/>
      <c r="ABS132" s="27"/>
      <c r="ABT132" s="27"/>
      <c r="ABU132" s="27"/>
      <c r="ABV132" s="27"/>
      <c r="ABW132" s="27"/>
      <c r="ABX132" s="27"/>
      <c r="ABY132" s="27"/>
      <c r="ABZ132" s="27"/>
      <c r="ACA132" s="27"/>
      <c r="ACB132" s="27"/>
      <c r="ACC132" s="27"/>
      <c r="ACD132" s="27"/>
      <c r="ACE132" s="27"/>
      <c r="ACF132" s="27"/>
      <c r="ACG132" s="27"/>
      <c r="ACH132" s="27"/>
      <c r="ACI132" s="27"/>
      <c r="ACJ132" s="27"/>
      <c r="ACK132" s="27"/>
      <c r="ACL132" s="27"/>
      <c r="ACM132" s="27"/>
      <c r="ACN132" s="27"/>
      <c r="ACO132" s="27"/>
      <c r="ACP132" s="27"/>
      <c r="ACQ132" s="27"/>
      <c r="ACR132" s="27"/>
      <c r="ACS132" s="27"/>
      <c r="ACT132" s="27"/>
      <c r="ACU132" s="27"/>
      <c r="ACV132" s="27"/>
      <c r="ACW132" s="27"/>
      <c r="ACX132" s="27"/>
      <c r="ACY132" s="27"/>
      <c r="ACZ132" s="27"/>
      <c r="ADA132" s="27"/>
      <c r="ADB132" s="27"/>
      <c r="ADC132" s="27"/>
      <c r="ADD132" s="27"/>
      <c r="ADE132" s="27"/>
      <c r="ADF132" s="27"/>
      <c r="ADG132" s="27"/>
      <c r="ADH132" s="27"/>
      <c r="ADI132" s="27"/>
      <c r="ADJ132" s="27"/>
      <c r="ADK132" s="27"/>
      <c r="ADL132" s="27"/>
      <c r="ADM132" s="27"/>
      <c r="ADN132" s="27"/>
      <c r="ADO132" s="27"/>
      <c r="ADP132" s="27"/>
      <c r="ADQ132" s="27"/>
      <c r="ADR132" s="27"/>
      <c r="ADS132" s="27"/>
      <c r="ADT132" s="27"/>
      <c r="ADU132" s="27"/>
      <c r="ADV132" s="27"/>
      <c r="ADW132" s="27"/>
      <c r="ADX132" s="27"/>
      <c r="ADY132" s="27"/>
      <c r="ADZ132" s="27"/>
      <c r="AEA132" s="27"/>
      <c r="AEB132" s="27"/>
      <c r="AEC132" s="27"/>
      <c r="AED132" s="27"/>
      <c r="AEE132" s="27"/>
      <c r="AEF132" s="27"/>
      <c r="AEG132" s="27"/>
      <c r="AEH132" s="27"/>
      <c r="AEI132" s="27"/>
      <c r="AEJ132" s="27"/>
      <c r="AEK132" s="27"/>
      <c r="AEL132" s="27"/>
      <c r="AEM132" s="27"/>
      <c r="AEN132" s="27"/>
      <c r="AEO132" s="27"/>
      <c r="AEP132" s="27"/>
      <c r="AEQ132" s="27"/>
      <c r="AER132" s="27"/>
      <c r="AES132" s="27"/>
      <c r="AET132" s="27"/>
      <c r="AEU132" s="27"/>
      <c r="AEV132" s="27"/>
      <c r="AEW132" s="27"/>
      <c r="AEX132" s="27"/>
      <c r="AEY132" s="27"/>
      <c r="AEZ132" s="27"/>
      <c r="AFA132" s="27"/>
      <c r="AFB132" s="27"/>
      <c r="AFC132" s="27"/>
      <c r="AFD132" s="27"/>
      <c r="AFE132" s="27"/>
      <c r="AFF132" s="27"/>
      <c r="AFG132" s="27"/>
      <c r="AFH132" s="27"/>
      <c r="AFI132" s="27"/>
      <c r="AFJ132" s="27"/>
      <c r="AFK132" s="27"/>
      <c r="AFL132" s="27"/>
      <c r="AFM132" s="27"/>
      <c r="AFN132" s="27"/>
      <c r="AFO132" s="27"/>
      <c r="AFP132" s="27"/>
      <c r="AFQ132" s="27"/>
      <c r="AFR132" s="27"/>
      <c r="AFS132" s="27"/>
      <c r="AFT132" s="27"/>
      <c r="AFU132" s="27"/>
      <c r="AFV132" s="27"/>
      <c r="AFW132" s="27"/>
      <c r="AFX132" s="27"/>
      <c r="AFY132" s="27"/>
      <c r="AFZ132" s="27"/>
      <c r="AGA132" s="27"/>
      <c r="AGB132" s="27"/>
      <c r="AGC132" s="27"/>
      <c r="AGD132" s="27"/>
      <c r="AGE132" s="27"/>
      <c r="AGF132" s="27"/>
      <c r="AGG132" s="27"/>
      <c r="AGH132" s="27"/>
      <c r="AGI132" s="27"/>
      <c r="AGJ132" s="27"/>
      <c r="AGK132" s="27"/>
      <c r="AGL132" s="27"/>
      <c r="AGM132" s="27"/>
      <c r="AGN132" s="27"/>
      <c r="AGO132" s="27"/>
      <c r="AGP132" s="27"/>
      <c r="AGQ132" s="27"/>
      <c r="AGR132" s="27"/>
      <c r="AGS132" s="27"/>
      <c r="AGT132" s="27"/>
      <c r="AGU132" s="27"/>
      <c r="AGV132" s="27"/>
      <c r="AGW132" s="27"/>
      <c r="AGX132" s="27"/>
      <c r="AGY132" s="27"/>
      <c r="AGZ132" s="27"/>
      <c r="AHA132" s="27"/>
      <c r="AHB132" s="27"/>
      <c r="AHC132" s="27"/>
      <c r="AHD132" s="27"/>
      <c r="AHE132" s="27"/>
      <c r="AHF132" s="27"/>
      <c r="AHG132" s="27"/>
      <c r="AHH132" s="27"/>
      <c r="AHI132" s="27"/>
      <c r="AHJ132" s="27"/>
      <c r="AHK132" s="27"/>
      <c r="AHL132" s="27"/>
      <c r="AHM132" s="27"/>
      <c r="AHN132" s="27"/>
      <c r="AHO132" s="27"/>
      <c r="AHP132" s="27"/>
      <c r="AHQ132" s="27"/>
      <c r="AHR132" s="27"/>
      <c r="AHS132" s="27"/>
      <c r="AHT132" s="27"/>
      <c r="AHU132" s="27"/>
      <c r="AHV132" s="27"/>
      <c r="AHW132" s="27"/>
      <c r="AHX132" s="27"/>
      <c r="AHY132" s="27"/>
      <c r="AHZ132" s="27"/>
      <c r="AIA132" s="27"/>
      <c r="AIB132" s="27"/>
      <c r="AIC132" s="27"/>
      <c r="AID132" s="27"/>
      <c r="AIE132" s="27"/>
      <c r="AIF132" s="27"/>
      <c r="AIG132" s="27"/>
      <c r="AIH132" s="27"/>
      <c r="AII132" s="27"/>
      <c r="AIJ132" s="27"/>
      <c r="AIK132" s="27"/>
      <c r="AIL132" s="27"/>
      <c r="AIM132" s="27"/>
      <c r="AIN132" s="27"/>
      <c r="AIO132" s="27"/>
      <c r="AIP132" s="27"/>
      <c r="AIQ132" s="27"/>
      <c r="AIR132" s="27"/>
      <c r="AIS132" s="27"/>
      <c r="AIT132" s="27"/>
      <c r="AIU132" s="27"/>
      <c r="AIV132" s="27"/>
      <c r="AIW132" s="27"/>
      <c r="AIX132" s="27"/>
      <c r="AIY132" s="27"/>
      <c r="AIZ132" s="27"/>
      <c r="AJA132" s="27"/>
      <c r="AJB132" s="27"/>
      <c r="AJC132" s="27"/>
      <c r="AJD132" s="27"/>
      <c r="AJE132" s="27"/>
      <c r="AJF132" s="27"/>
      <c r="AJG132" s="27"/>
      <c r="AJH132" s="27"/>
      <c r="AJI132" s="27"/>
      <c r="AJJ132" s="27"/>
      <c r="AJK132" s="27"/>
      <c r="AJL132" s="27"/>
      <c r="AJM132" s="27"/>
      <c r="AJN132" s="27"/>
      <c r="AJO132" s="27"/>
      <c r="AJP132" s="27"/>
      <c r="AJQ132" s="27"/>
      <c r="AJR132" s="27"/>
      <c r="AJS132" s="27"/>
      <c r="AJT132" s="27"/>
      <c r="AJU132" s="27"/>
      <c r="AJV132" s="27"/>
      <c r="AJW132" s="27"/>
      <c r="AJX132" s="27"/>
      <c r="AJY132" s="27"/>
      <c r="AJZ132" s="27"/>
      <c r="AKA132" s="27"/>
      <c r="AKB132" s="27"/>
      <c r="AKC132" s="27"/>
      <c r="AKD132" s="27"/>
      <c r="AKE132" s="27"/>
      <c r="AKF132" s="27"/>
      <c r="AKG132" s="27"/>
      <c r="AKH132" s="27"/>
      <c r="AKI132" s="27"/>
      <c r="AKJ132" s="27"/>
      <c r="AKK132" s="27"/>
      <c r="AKL132" s="27"/>
      <c r="AKM132" s="27"/>
      <c r="AKN132" s="27"/>
      <c r="AKO132" s="27"/>
      <c r="AKP132" s="27"/>
      <c r="AKQ132" s="27"/>
      <c r="AKR132" s="27"/>
      <c r="AKS132" s="27"/>
      <c r="AKT132" s="27"/>
      <c r="AKU132" s="27"/>
      <c r="AKV132" s="27"/>
      <c r="AKW132" s="27"/>
      <c r="AKX132" s="27"/>
      <c r="AKY132" s="27"/>
      <c r="AKZ132" s="27"/>
      <c r="ALA132" s="27"/>
      <c r="ALB132" s="27"/>
      <c r="ALC132" s="27"/>
      <c r="ALD132" s="27"/>
      <c r="ALE132" s="27"/>
      <c r="ALF132" s="27"/>
      <c r="ALG132" s="27"/>
      <c r="ALH132" s="27"/>
      <c r="ALI132" s="27"/>
      <c r="ALJ132" s="27"/>
      <c r="ALK132" s="27"/>
      <c r="ALL132" s="27"/>
      <c r="ALM132" s="27"/>
      <c r="ALN132" s="27"/>
      <c r="ALO132" s="27"/>
      <c r="ALP132" s="27"/>
      <c r="ALQ132" s="27"/>
      <c r="ALR132" s="27"/>
      <c r="ALS132" s="27"/>
      <c r="ALT132" s="27"/>
      <c r="ALU132" s="27"/>
      <c r="ALV132" s="27"/>
      <c r="ALW132" s="27"/>
      <c r="ALX132" s="27"/>
      <c r="ALY132" s="27"/>
      <c r="ALZ132" s="27"/>
      <c r="AMA132" s="27"/>
      <c r="AMB132" s="27"/>
      <c r="AMC132" s="27"/>
      <c r="AMD132" s="27"/>
      <c r="AME132" s="27"/>
      <c r="AMF132" s="27"/>
      <c r="AMG132" s="27"/>
      <c r="AMH132" s="27"/>
      <c r="AMI132" s="27"/>
      <c r="AMJ132" s="27"/>
    </row>
    <row r="133" spans="1:1024" s="27" customFormat="1" hidden="1">
      <c r="A133" s="28">
        <v>1130085</v>
      </c>
      <c r="B133" s="84" t="s">
        <v>184</v>
      </c>
      <c r="C133" s="28">
        <v>100</v>
      </c>
      <c r="D133" s="42">
        <v>2</v>
      </c>
      <c r="E133" s="45">
        <v>1</v>
      </c>
      <c r="F133" s="44" t="s">
        <v>47</v>
      </c>
      <c r="G133" s="85" t="s">
        <v>265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"/>
      <c r="PF133" s="1"/>
      <c r="PG133" s="1"/>
      <c r="PH133" s="1"/>
      <c r="PI133" s="1"/>
      <c r="PJ133" s="1"/>
      <c r="PK133" s="1"/>
      <c r="PL133" s="1"/>
      <c r="PM133" s="1"/>
      <c r="PN133" s="1"/>
      <c r="PO133" s="1"/>
      <c r="PP133" s="1"/>
      <c r="PQ133" s="1"/>
      <c r="PR133" s="1"/>
      <c r="PS133" s="1"/>
      <c r="PT133" s="1"/>
      <c r="PU133" s="1"/>
      <c r="PV133" s="1"/>
      <c r="PW133" s="1"/>
      <c r="PX133" s="1"/>
      <c r="PY133" s="1"/>
      <c r="PZ133" s="1"/>
      <c r="QA133" s="1"/>
      <c r="QB133" s="1"/>
      <c r="QC133" s="1"/>
      <c r="QD133" s="1"/>
      <c r="QE133" s="1"/>
      <c r="QF133" s="1"/>
      <c r="QG133" s="1"/>
      <c r="QH133" s="1"/>
      <c r="QI133" s="1"/>
      <c r="QJ133" s="1"/>
      <c r="QK133" s="1"/>
      <c r="QL133" s="1"/>
      <c r="QM133" s="1"/>
      <c r="QN133" s="1"/>
      <c r="QO133" s="1"/>
      <c r="QP133" s="1"/>
      <c r="QQ133" s="1"/>
      <c r="QR133" s="1"/>
      <c r="QS133" s="1"/>
      <c r="QT133" s="1"/>
      <c r="QU133" s="1"/>
      <c r="QV133" s="1"/>
      <c r="QW133" s="1"/>
      <c r="QX133" s="1"/>
      <c r="QY133" s="1"/>
      <c r="QZ133" s="1"/>
      <c r="RA133" s="1"/>
      <c r="RB133" s="1"/>
      <c r="RC133" s="1"/>
      <c r="RD133" s="1"/>
      <c r="RE133" s="1"/>
      <c r="RF133" s="1"/>
      <c r="RG133" s="1"/>
      <c r="RH133" s="1"/>
      <c r="RI133" s="1"/>
      <c r="RJ133" s="1"/>
      <c r="RK133" s="1"/>
      <c r="RL133" s="1"/>
      <c r="RM133" s="1"/>
      <c r="RN133" s="1"/>
      <c r="RO133" s="1"/>
      <c r="RP133" s="1"/>
      <c r="RQ133" s="1"/>
      <c r="RR133" s="1"/>
      <c r="RS133" s="1"/>
      <c r="RT133" s="1"/>
      <c r="RU133" s="1"/>
      <c r="RV133" s="1"/>
      <c r="RW133" s="1"/>
      <c r="RX133" s="1"/>
      <c r="RY133" s="1"/>
      <c r="RZ133" s="1"/>
      <c r="SA133" s="1"/>
      <c r="SB133" s="1"/>
      <c r="SC133" s="1"/>
      <c r="SD133" s="1"/>
      <c r="SE133" s="1"/>
      <c r="SF133" s="1"/>
      <c r="SG133" s="1"/>
      <c r="SH133" s="1"/>
      <c r="SI133" s="1"/>
      <c r="SJ133" s="1"/>
      <c r="SK133" s="1"/>
      <c r="SL133" s="1"/>
      <c r="SM133" s="1"/>
      <c r="SN133" s="1"/>
      <c r="SO133" s="1"/>
      <c r="SP133" s="1"/>
      <c r="SQ133" s="1"/>
      <c r="SR133" s="1"/>
      <c r="SS133" s="1"/>
      <c r="ST133" s="1"/>
      <c r="SU133" s="1"/>
      <c r="SV133" s="1"/>
      <c r="SW133" s="1"/>
      <c r="SX133" s="1"/>
      <c r="SY133" s="1"/>
      <c r="SZ133" s="1"/>
      <c r="TA133" s="1"/>
      <c r="TB133" s="1"/>
      <c r="TC133" s="1"/>
      <c r="TD133" s="1"/>
      <c r="TE133" s="1"/>
      <c r="TF133" s="1"/>
      <c r="TG133" s="1"/>
      <c r="TH133" s="1"/>
      <c r="TI133" s="1"/>
      <c r="TJ133" s="1"/>
      <c r="TK133" s="1"/>
      <c r="TL133" s="1"/>
      <c r="TM133" s="1"/>
      <c r="TN133" s="1"/>
      <c r="TO133" s="1"/>
      <c r="TP133" s="1"/>
      <c r="TQ133" s="1"/>
      <c r="TR133" s="1"/>
      <c r="TS133" s="1"/>
      <c r="TT133" s="1"/>
      <c r="TU133" s="1"/>
      <c r="TV133" s="1"/>
      <c r="TW133" s="1"/>
      <c r="TX133" s="1"/>
      <c r="TY133" s="1"/>
      <c r="TZ133" s="1"/>
      <c r="UA133" s="1"/>
      <c r="UB133" s="1"/>
      <c r="UC133" s="1"/>
      <c r="UD133" s="1"/>
      <c r="UE133" s="1"/>
      <c r="UF133" s="1"/>
      <c r="UG133" s="1"/>
      <c r="UH133" s="1"/>
      <c r="UI133" s="1"/>
      <c r="UJ133" s="1"/>
      <c r="UK133" s="1"/>
      <c r="UL133" s="1"/>
      <c r="UM133" s="1"/>
      <c r="UN133" s="1"/>
      <c r="UO133" s="1"/>
      <c r="UP133" s="1"/>
      <c r="UQ133" s="1"/>
      <c r="UR133" s="1"/>
      <c r="US133" s="1"/>
      <c r="UT133" s="1"/>
      <c r="UU133" s="1"/>
      <c r="UV133" s="1"/>
      <c r="UW133" s="1"/>
      <c r="UX133" s="1"/>
      <c r="UY133" s="1"/>
      <c r="UZ133" s="1"/>
      <c r="VA133" s="1"/>
      <c r="VB133" s="1"/>
      <c r="VC133" s="1"/>
      <c r="VD133" s="1"/>
      <c r="VE133" s="1"/>
      <c r="VF133" s="1"/>
      <c r="VG133" s="1"/>
      <c r="VH133" s="1"/>
      <c r="VI133" s="1"/>
      <c r="VJ133" s="1"/>
      <c r="VK133" s="1"/>
      <c r="VL133" s="1"/>
      <c r="VM133" s="1"/>
      <c r="VN133" s="1"/>
      <c r="VO133" s="1"/>
      <c r="VP133" s="1"/>
      <c r="VQ133" s="1"/>
      <c r="VR133" s="1"/>
      <c r="VS133" s="1"/>
      <c r="VT133" s="1"/>
      <c r="VU133" s="1"/>
      <c r="VV133" s="1"/>
      <c r="VW133" s="1"/>
      <c r="VX133" s="1"/>
      <c r="VY133" s="1"/>
      <c r="VZ133" s="1"/>
      <c r="WA133" s="1"/>
      <c r="WB133" s="1"/>
      <c r="WC133" s="1"/>
      <c r="WD133" s="1"/>
      <c r="WE133" s="1"/>
      <c r="WF133" s="1"/>
      <c r="WG133" s="1"/>
      <c r="WH133" s="1"/>
      <c r="WI133" s="1"/>
      <c r="WJ133" s="1"/>
      <c r="WK133" s="1"/>
      <c r="WL133" s="1"/>
      <c r="WM133" s="1"/>
      <c r="WN133" s="1"/>
      <c r="WO133" s="1"/>
      <c r="WP133" s="1"/>
      <c r="WQ133" s="1"/>
      <c r="WR133" s="1"/>
      <c r="WS133" s="1"/>
      <c r="WT133" s="1"/>
      <c r="WU133" s="1"/>
      <c r="WV133" s="1"/>
      <c r="WW133" s="1"/>
      <c r="WX133" s="1"/>
      <c r="WY133" s="1"/>
      <c r="WZ133" s="1"/>
      <c r="XA133" s="1"/>
      <c r="XB133" s="1"/>
      <c r="XC133" s="1"/>
      <c r="XD133" s="1"/>
      <c r="XE133" s="1"/>
      <c r="XF133" s="1"/>
      <c r="XG133" s="1"/>
      <c r="XH133" s="1"/>
      <c r="XI133" s="1"/>
      <c r="XJ133" s="1"/>
      <c r="XK133" s="1"/>
      <c r="XL133" s="1"/>
      <c r="XM133" s="1"/>
      <c r="XN133" s="1"/>
      <c r="XO133" s="1"/>
      <c r="XP133" s="1"/>
      <c r="XQ133" s="1"/>
      <c r="XR133" s="1"/>
      <c r="XS133" s="1"/>
      <c r="XT133" s="1"/>
      <c r="XU133" s="1"/>
      <c r="XV133" s="1"/>
      <c r="XW133" s="1"/>
      <c r="XX133" s="1"/>
      <c r="XY133" s="1"/>
      <c r="XZ133" s="1"/>
      <c r="YA133" s="1"/>
      <c r="YB133" s="1"/>
      <c r="YC133" s="1"/>
      <c r="YD133" s="1"/>
      <c r="YE133" s="1"/>
      <c r="YF133" s="1"/>
      <c r="YG133" s="1"/>
      <c r="YH133" s="1"/>
      <c r="YI133" s="1"/>
      <c r="YJ133" s="1"/>
      <c r="YK133" s="1"/>
      <c r="YL133" s="1"/>
      <c r="YM133" s="1"/>
      <c r="YN133" s="1"/>
      <c r="YO133" s="1"/>
      <c r="YP133" s="1"/>
      <c r="YQ133" s="1"/>
      <c r="YR133" s="1"/>
      <c r="YS133" s="1"/>
      <c r="YT133" s="1"/>
      <c r="YU133" s="1"/>
      <c r="YV133" s="1"/>
      <c r="YW133" s="1"/>
      <c r="YX133" s="1"/>
      <c r="YY133" s="1"/>
      <c r="YZ133" s="1"/>
      <c r="ZA133" s="1"/>
      <c r="ZB133" s="1"/>
      <c r="ZC133" s="1"/>
      <c r="ZD133" s="1"/>
      <c r="ZE133" s="1"/>
      <c r="ZF133" s="1"/>
      <c r="ZG133" s="1"/>
      <c r="ZH133" s="1"/>
      <c r="ZI133" s="1"/>
      <c r="ZJ133" s="1"/>
      <c r="ZK133" s="1"/>
      <c r="ZL133" s="1"/>
      <c r="ZM133" s="1"/>
      <c r="ZN133" s="1"/>
      <c r="ZO133" s="1"/>
      <c r="ZP133" s="1"/>
      <c r="ZQ133" s="1"/>
      <c r="ZR133" s="1"/>
      <c r="ZS133" s="1"/>
      <c r="ZT133" s="1"/>
      <c r="ZU133" s="1"/>
      <c r="ZV133" s="1"/>
      <c r="ZW133" s="1"/>
      <c r="ZX133" s="1"/>
      <c r="ZY133" s="1"/>
      <c r="ZZ133" s="1"/>
      <c r="AAA133" s="1"/>
      <c r="AAB133" s="1"/>
      <c r="AAC133" s="1"/>
      <c r="AAD133" s="1"/>
      <c r="AAE133" s="1"/>
      <c r="AAF133" s="1"/>
      <c r="AAG133" s="1"/>
      <c r="AAH133" s="1"/>
      <c r="AAI133" s="1"/>
      <c r="AAJ133" s="1"/>
      <c r="AAK133" s="1"/>
      <c r="AAL133" s="1"/>
      <c r="AAM133" s="1"/>
      <c r="AAN133" s="1"/>
      <c r="AAO133" s="1"/>
      <c r="AAP133" s="1"/>
      <c r="AAQ133" s="1"/>
      <c r="AAR133" s="1"/>
      <c r="AAS133" s="1"/>
      <c r="AAT133" s="1"/>
      <c r="AAU133" s="1"/>
      <c r="AAV133" s="1"/>
      <c r="AAW133" s="1"/>
      <c r="AAX133" s="1"/>
      <c r="AAY133" s="1"/>
      <c r="AAZ133" s="1"/>
      <c r="ABA133" s="1"/>
      <c r="ABB133" s="1"/>
      <c r="ABC133" s="1"/>
      <c r="ABD133" s="1"/>
      <c r="ABE133" s="1"/>
      <c r="ABF133" s="1"/>
      <c r="ABG133" s="1"/>
      <c r="ABH133" s="1"/>
      <c r="ABI133" s="1"/>
      <c r="ABJ133" s="1"/>
      <c r="ABK133" s="1"/>
      <c r="ABL133" s="1"/>
      <c r="ABM133" s="1"/>
      <c r="ABN133" s="1"/>
      <c r="ABO133" s="1"/>
      <c r="ABP133" s="1"/>
      <c r="ABQ133" s="1"/>
      <c r="ABR133" s="1"/>
      <c r="ABS133" s="1"/>
      <c r="ABT133" s="1"/>
      <c r="ABU133" s="1"/>
      <c r="ABV133" s="1"/>
      <c r="ABW133" s="1"/>
      <c r="ABX133" s="1"/>
      <c r="ABY133" s="1"/>
      <c r="ABZ133" s="1"/>
      <c r="ACA133" s="1"/>
      <c r="ACB133" s="1"/>
      <c r="ACC133" s="1"/>
      <c r="ACD133" s="1"/>
      <c r="ACE133" s="1"/>
      <c r="ACF133" s="1"/>
      <c r="ACG133" s="1"/>
      <c r="ACH133" s="1"/>
      <c r="ACI133" s="1"/>
      <c r="ACJ133" s="1"/>
      <c r="ACK133" s="1"/>
      <c r="ACL133" s="1"/>
      <c r="ACM133" s="1"/>
      <c r="ACN133" s="1"/>
      <c r="ACO133" s="1"/>
      <c r="ACP133" s="1"/>
      <c r="ACQ133" s="1"/>
      <c r="ACR133" s="1"/>
      <c r="ACS133" s="1"/>
      <c r="ACT133" s="1"/>
      <c r="ACU133" s="1"/>
      <c r="ACV133" s="1"/>
      <c r="ACW133" s="1"/>
      <c r="ACX133" s="1"/>
      <c r="ACY133" s="1"/>
      <c r="ACZ133" s="1"/>
      <c r="ADA133" s="1"/>
      <c r="ADB133" s="1"/>
      <c r="ADC133" s="1"/>
      <c r="ADD133" s="1"/>
      <c r="ADE133" s="1"/>
      <c r="ADF133" s="1"/>
      <c r="ADG133" s="1"/>
      <c r="ADH133" s="1"/>
      <c r="ADI133" s="1"/>
      <c r="ADJ133" s="1"/>
      <c r="ADK133" s="1"/>
      <c r="ADL133" s="1"/>
      <c r="ADM133" s="1"/>
      <c r="ADN133" s="1"/>
      <c r="ADO133" s="1"/>
      <c r="ADP133" s="1"/>
      <c r="ADQ133" s="1"/>
      <c r="ADR133" s="1"/>
      <c r="ADS133" s="1"/>
      <c r="ADT133" s="1"/>
      <c r="ADU133" s="1"/>
      <c r="ADV133" s="1"/>
      <c r="ADW133" s="1"/>
      <c r="ADX133" s="1"/>
      <c r="ADY133" s="1"/>
      <c r="ADZ133" s="1"/>
      <c r="AEA133" s="1"/>
      <c r="AEB133" s="1"/>
      <c r="AEC133" s="1"/>
      <c r="AED133" s="1"/>
      <c r="AEE133" s="1"/>
      <c r="AEF133" s="1"/>
      <c r="AEG133" s="1"/>
      <c r="AEH133" s="1"/>
      <c r="AEI133" s="1"/>
      <c r="AEJ133" s="1"/>
      <c r="AEK133" s="1"/>
      <c r="AEL133" s="1"/>
      <c r="AEM133" s="1"/>
      <c r="AEN133" s="1"/>
      <c r="AEO133" s="1"/>
      <c r="AEP133" s="1"/>
      <c r="AEQ133" s="1"/>
      <c r="AER133" s="1"/>
      <c r="AES133" s="1"/>
      <c r="AET133" s="1"/>
      <c r="AEU133" s="1"/>
      <c r="AEV133" s="1"/>
      <c r="AEW133" s="1"/>
      <c r="AEX133" s="1"/>
      <c r="AEY133" s="1"/>
      <c r="AEZ133" s="1"/>
      <c r="AFA133" s="1"/>
      <c r="AFB133" s="1"/>
      <c r="AFC133" s="1"/>
      <c r="AFD133" s="1"/>
      <c r="AFE133" s="1"/>
      <c r="AFF133" s="1"/>
      <c r="AFG133" s="1"/>
      <c r="AFH133" s="1"/>
      <c r="AFI133" s="1"/>
      <c r="AFJ133" s="1"/>
      <c r="AFK133" s="1"/>
      <c r="AFL133" s="1"/>
      <c r="AFM133" s="1"/>
      <c r="AFN133" s="1"/>
      <c r="AFO133" s="1"/>
      <c r="AFP133" s="1"/>
      <c r="AFQ133" s="1"/>
      <c r="AFR133" s="1"/>
      <c r="AFS133" s="1"/>
      <c r="AFT133" s="1"/>
      <c r="AFU133" s="1"/>
      <c r="AFV133" s="1"/>
      <c r="AFW133" s="1"/>
      <c r="AFX133" s="1"/>
      <c r="AFY133" s="1"/>
      <c r="AFZ133" s="1"/>
      <c r="AGA133" s="1"/>
      <c r="AGB133" s="1"/>
      <c r="AGC133" s="1"/>
      <c r="AGD133" s="1"/>
      <c r="AGE133" s="1"/>
      <c r="AGF133" s="1"/>
      <c r="AGG133" s="1"/>
      <c r="AGH133" s="1"/>
      <c r="AGI133" s="1"/>
      <c r="AGJ133" s="1"/>
      <c r="AGK133" s="1"/>
      <c r="AGL133" s="1"/>
      <c r="AGM133" s="1"/>
      <c r="AGN133" s="1"/>
      <c r="AGO133" s="1"/>
      <c r="AGP133" s="1"/>
      <c r="AGQ133" s="1"/>
      <c r="AGR133" s="1"/>
      <c r="AGS133" s="1"/>
      <c r="AGT133" s="1"/>
      <c r="AGU133" s="1"/>
      <c r="AGV133" s="1"/>
      <c r="AGW133" s="1"/>
      <c r="AGX133" s="1"/>
      <c r="AGY133" s="1"/>
      <c r="AGZ133" s="1"/>
      <c r="AHA133" s="1"/>
      <c r="AHB133" s="1"/>
      <c r="AHC133" s="1"/>
      <c r="AHD133" s="1"/>
      <c r="AHE133" s="1"/>
      <c r="AHF133" s="1"/>
      <c r="AHG133" s="1"/>
      <c r="AHH133" s="1"/>
      <c r="AHI133" s="1"/>
      <c r="AHJ133" s="1"/>
      <c r="AHK133" s="1"/>
      <c r="AHL133" s="1"/>
      <c r="AHM133" s="1"/>
      <c r="AHN133" s="1"/>
      <c r="AHO133" s="1"/>
      <c r="AHP133" s="1"/>
      <c r="AHQ133" s="1"/>
      <c r="AHR133" s="1"/>
      <c r="AHS133" s="1"/>
      <c r="AHT133" s="1"/>
      <c r="AHU133" s="1"/>
      <c r="AHV133" s="1"/>
      <c r="AHW133" s="1"/>
      <c r="AHX133" s="1"/>
      <c r="AHY133" s="1"/>
      <c r="AHZ133" s="1"/>
      <c r="AIA133" s="1"/>
      <c r="AIB133" s="1"/>
      <c r="AIC133" s="1"/>
      <c r="AID133" s="1"/>
      <c r="AIE133" s="1"/>
      <c r="AIF133" s="1"/>
      <c r="AIG133" s="1"/>
      <c r="AIH133" s="1"/>
      <c r="AII133" s="1"/>
      <c r="AIJ133" s="1"/>
      <c r="AIK133" s="1"/>
      <c r="AIL133" s="1"/>
      <c r="AIM133" s="1"/>
      <c r="AIN133" s="1"/>
      <c r="AIO133" s="1"/>
      <c r="AIP133" s="1"/>
      <c r="AIQ133" s="1"/>
      <c r="AIR133" s="1"/>
      <c r="AIS133" s="1"/>
      <c r="AIT133" s="1"/>
      <c r="AIU133" s="1"/>
      <c r="AIV133" s="1"/>
      <c r="AIW133" s="1"/>
      <c r="AIX133" s="1"/>
      <c r="AIY133" s="1"/>
      <c r="AIZ133" s="1"/>
      <c r="AJA133" s="1"/>
      <c r="AJB133" s="1"/>
      <c r="AJC133" s="1"/>
      <c r="AJD133" s="1"/>
      <c r="AJE133" s="1"/>
      <c r="AJF133" s="1"/>
      <c r="AJG133" s="1"/>
      <c r="AJH133" s="1"/>
      <c r="AJI133" s="1"/>
      <c r="AJJ133" s="1"/>
      <c r="AJK133" s="1"/>
      <c r="AJL133" s="1"/>
      <c r="AJM133" s="1"/>
      <c r="AJN133" s="1"/>
      <c r="AJO133" s="1"/>
      <c r="AJP133" s="1"/>
      <c r="AJQ133" s="1"/>
      <c r="AJR133" s="1"/>
      <c r="AJS133" s="1"/>
      <c r="AJT133" s="1"/>
      <c r="AJU133" s="1"/>
      <c r="AJV133" s="1"/>
      <c r="AJW133" s="1"/>
      <c r="AJX133" s="1"/>
      <c r="AJY133" s="1"/>
      <c r="AJZ133" s="1"/>
      <c r="AKA133" s="1"/>
      <c r="AKB133" s="1"/>
      <c r="AKC133" s="1"/>
      <c r="AKD133" s="1"/>
      <c r="AKE133" s="1"/>
      <c r="AKF133" s="1"/>
      <c r="AKG133" s="1"/>
      <c r="AKH133" s="1"/>
      <c r="AKI133" s="1"/>
      <c r="AKJ133" s="1"/>
      <c r="AKK133" s="1"/>
      <c r="AKL133" s="1"/>
      <c r="AKM133" s="1"/>
      <c r="AKN133" s="1"/>
      <c r="AKO133" s="1"/>
      <c r="AKP133" s="1"/>
      <c r="AKQ133" s="1"/>
      <c r="AKR133" s="1"/>
      <c r="AKS133" s="1"/>
      <c r="AKT133" s="1"/>
      <c r="AKU133" s="1"/>
      <c r="AKV133" s="1"/>
      <c r="AKW133" s="1"/>
      <c r="AKX133" s="1"/>
      <c r="AKY133" s="1"/>
      <c r="AKZ133" s="1"/>
      <c r="ALA133" s="1"/>
      <c r="ALB133" s="1"/>
      <c r="ALC133" s="1"/>
      <c r="ALD133" s="1"/>
      <c r="ALE133" s="1"/>
      <c r="ALF133" s="1"/>
      <c r="ALG133" s="1"/>
      <c r="ALH133" s="1"/>
      <c r="ALI133" s="1"/>
      <c r="ALJ133" s="1"/>
      <c r="ALK133" s="1"/>
      <c r="ALL133" s="1"/>
      <c r="ALM133" s="1"/>
      <c r="ALN133" s="1"/>
      <c r="ALO133" s="1"/>
      <c r="ALP133" s="1"/>
      <c r="ALQ133" s="1"/>
      <c r="ALR133" s="1"/>
      <c r="ALS133" s="1"/>
      <c r="ALT133" s="1"/>
      <c r="ALU133" s="1"/>
      <c r="ALV133" s="1"/>
      <c r="ALW133" s="1"/>
      <c r="ALX133" s="1"/>
      <c r="ALY133" s="1"/>
      <c r="ALZ133" s="1"/>
      <c r="AMA133" s="1"/>
      <c r="AMB133" s="1"/>
      <c r="AMC133" s="1"/>
      <c r="AMD133" s="1"/>
      <c r="AME133" s="1"/>
      <c r="AMF133" s="1"/>
      <c r="AMG133" s="1"/>
      <c r="AMH133" s="1"/>
      <c r="AMI133" s="1"/>
      <c r="AMJ133" s="1"/>
    </row>
    <row r="134" spans="1:1024" s="27" customFormat="1" ht="30" hidden="1">
      <c r="A134" s="28">
        <v>1130086</v>
      </c>
      <c r="B134" s="88" t="s">
        <v>180</v>
      </c>
      <c r="C134" s="89">
        <v>115</v>
      </c>
      <c r="D134" s="42">
        <v>2</v>
      </c>
      <c r="E134" s="45">
        <v>1</v>
      </c>
      <c r="F134" s="44" t="s">
        <v>47</v>
      </c>
      <c r="G134" s="10" t="s">
        <v>98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/>
      <c r="QE134" s="1"/>
      <c r="QF134" s="1"/>
      <c r="QG134" s="1"/>
      <c r="QH134" s="1"/>
      <c r="QI134" s="1"/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  <c r="SP134" s="1"/>
      <c r="SQ134" s="1"/>
      <c r="SR134" s="1"/>
      <c r="SS134" s="1"/>
      <c r="ST134" s="1"/>
      <c r="SU134" s="1"/>
      <c r="SV134" s="1"/>
      <c r="SW134" s="1"/>
      <c r="SX134" s="1"/>
      <c r="SY134" s="1"/>
      <c r="SZ134" s="1"/>
      <c r="TA134" s="1"/>
      <c r="TB134" s="1"/>
      <c r="TC134" s="1"/>
      <c r="TD134" s="1"/>
      <c r="TE134" s="1"/>
      <c r="TF134" s="1"/>
      <c r="TG134" s="1"/>
      <c r="TH134" s="1"/>
      <c r="TI134" s="1"/>
      <c r="TJ134" s="1"/>
      <c r="TK134" s="1"/>
      <c r="TL134" s="1"/>
      <c r="TM134" s="1"/>
      <c r="TN134" s="1"/>
      <c r="TO134" s="1"/>
      <c r="TP134" s="1"/>
      <c r="TQ134" s="1"/>
      <c r="TR134" s="1"/>
      <c r="TS134" s="1"/>
      <c r="TT134" s="1"/>
      <c r="TU134" s="1"/>
      <c r="TV134" s="1"/>
      <c r="TW134" s="1"/>
      <c r="TX134" s="1"/>
      <c r="TY134" s="1"/>
      <c r="TZ134" s="1"/>
      <c r="UA134" s="1"/>
      <c r="UB134" s="1"/>
      <c r="UC134" s="1"/>
      <c r="UD134" s="1"/>
      <c r="UE134" s="1"/>
      <c r="UF134" s="1"/>
      <c r="UG134" s="1"/>
      <c r="UH134" s="1"/>
      <c r="UI134" s="1"/>
      <c r="UJ134" s="1"/>
      <c r="UK134" s="1"/>
      <c r="UL134" s="1"/>
      <c r="UM134" s="1"/>
      <c r="UN134" s="1"/>
      <c r="UO134" s="1"/>
      <c r="UP134" s="1"/>
      <c r="UQ134" s="1"/>
      <c r="UR134" s="1"/>
      <c r="US134" s="1"/>
      <c r="UT134" s="1"/>
      <c r="UU134" s="1"/>
      <c r="UV134" s="1"/>
      <c r="UW134" s="1"/>
      <c r="UX134" s="1"/>
      <c r="UY134" s="1"/>
      <c r="UZ134" s="1"/>
      <c r="VA134" s="1"/>
      <c r="VB134" s="1"/>
      <c r="VC134" s="1"/>
      <c r="VD134" s="1"/>
      <c r="VE134" s="1"/>
      <c r="VF134" s="1"/>
      <c r="VG134" s="1"/>
      <c r="VH134" s="1"/>
      <c r="VI134" s="1"/>
      <c r="VJ134" s="1"/>
      <c r="VK134" s="1"/>
      <c r="VL134" s="1"/>
      <c r="VM134" s="1"/>
      <c r="VN134" s="1"/>
      <c r="VO134" s="1"/>
      <c r="VP134" s="1"/>
      <c r="VQ134" s="1"/>
      <c r="VR134" s="1"/>
      <c r="VS134" s="1"/>
      <c r="VT134" s="1"/>
      <c r="VU134" s="1"/>
      <c r="VV134" s="1"/>
      <c r="VW134" s="1"/>
      <c r="VX134" s="1"/>
      <c r="VY134" s="1"/>
      <c r="VZ134" s="1"/>
      <c r="WA134" s="1"/>
      <c r="WB134" s="1"/>
      <c r="WC134" s="1"/>
      <c r="WD134" s="1"/>
      <c r="WE134" s="1"/>
      <c r="WF134" s="1"/>
      <c r="WG134" s="1"/>
      <c r="WH134" s="1"/>
      <c r="WI134" s="1"/>
      <c r="WJ134" s="1"/>
      <c r="WK134" s="1"/>
      <c r="WL134" s="1"/>
      <c r="WM134" s="1"/>
      <c r="WN134" s="1"/>
      <c r="WO134" s="1"/>
      <c r="WP134" s="1"/>
      <c r="WQ134" s="1"/>
      <c r="WR134" s="1"/>
      <c r="WS134" s="1"/>
      <c r="WT134" s="1"/>
      <c r="WU134" s="1"/>
      <c r="WV134" s="1"/>
      <c r="WW134" s="1"/>
      <c r="WX134" s="1"/>
      <c r="WY134" s="1"/>
      <c r="WZ134" s="1"/>
      <c r="XA134" s="1"/>
      <c r="XB134" s="1"/>
      <c r="XC134" s="1"/>
      <c r="XD134" s="1"/>
      <c r="XE134" s="1"/>
      <c r="XF134" s="1"/>
      <c r="XG134" s="1"/>
      <c r="XH134" s="1"/>
      <c r="XI134" s="1"/>
      <c r="XJ134" s="1"/>
      <c r="XK134" s="1"/>
      <c r="XL134" s="1"/>
      <c r="XM134" s="1"/>
      <c r="XN134" s="1"/>
      <c r="XO134" s="1"/>
      <c r="XP134" s="1"/>
      <c r="XQ134" s="1"/>
      <c r="XR134" s="1"/>
      <c r="XS134" s="1"/>
      <c r="XT134" s="1"/>
      <c r="XU134" s="1"/>
      <c r="XV134" s="1"/>
      <c r="XW134" s="1"/>
      <c r="XX134" s="1"/>
      <c r="XY134" s="1"/>
      <c r="XZ134" s="1"/>
      <c r="YA134" s="1"/>
      <c r="YB134" s="1"/>
      <c r="YC134" s="1"/>
      <c r="YD134" s="1"/>
      <c r="YE134" s="1"/>
      <c r="YF134" s="1"/>
      <c r="YG134" s="1"/>
      <c r="YH134" s="1"/>
      <c r="YI134" s="1"/>
      <c r="YJ134" s="1"/>
      <c r="YK134" s="1"/>
      <c r="YL134" s="1"/>
      <c r="YM134" s="1"/>
      <c r="YN134" s="1"/>
      <c r="YO134" s="1"/>
      <c r="YP134" s="1"/>
      <c r="YQ134" s="1"/>
      <c r="YR134" s="1"/>
      <c r="YS134" s="1"/>
      <c r="YT134" s="1"/>
      <c r="YU134" s="1"/>
      <c r="YV134" s="1"/>
      <c r="YW134" s="1"/>
      <c r="YX134" s="1"/>
      <c r="YY134" s="1"/>
      <c r="YZ134" s="1"/>
      <c r="ZA134" s="1"/>
      <c r="ZB134" s="1"/>
      <c r="ZC134" s="1"/>
      <c r="ZD134" s="1"/>
      <c r="ZE134" s="1"/>
      <c r="ZF134" s="1"/>
      <c r="ZG134" s="1"/>
      <c r="ZH134" s="1"/>
      <c r="ZI134" s="1"/>
      <c r="ZJ134" s="1"/>
      <c r="ZK134" s="1"/>
      <c r="ZL134" s="1"/>
      <c r="ZM134" s="1"/>
      <c r="ZN134" s="1"/>
      <c r="ZO134" s="1"/>
      <c r="ZP134" s="1"/>
      <c r="ZQ134" s="1"/>
      <c r="ZR134" s="1"/>
      <c r="ZS134" s="1"/>
      <c r="ZT134" s="1"/>
      <c r="ZU134" s="1"/>
      <c r="ZV134" s="1"/>
      <c r="ZW134" s="1"/>
      <c r="ZX134" s="1"/>
      <c r="ZY134" s="1"/>
      <c r="ZZ134" s="1"/>
      <c r="AAA134" s="1"/>
      <c r="AAB134" s="1"/>
      <c r="AAC134" s="1"/>
      <c r="AAD134" s="1"/>
      <c r="AAE134" s="1"/>
      <c r="AAF134" s="1"/>
      <c r="AAG134" s="1"/>
      <c r="AAH134" s="1"/>
      <c r="AAI134" s="1"/>
      <c r="AAJ134" s="1"/>
      <c r="AAK134" s="1"/>
      <c r="AAL134" s="1"/>
      <c r="AAM134" s="1"/>
      <c r="AAN134" s="1"/>
      <c r="AAO134" s="1"/>
      <c r="AAP134" s="1"/>
      <c r="AAQ134" s="1"/>
      <c r="AAR134" s="1"/>
      <c r="AAS134" s="1"/>
      <c r="AAT134" s="1"/>
      <c r="AAU134" s="1"/>
      <c r="AAV134" s="1"/>
      <c r="AAW134" s="1"/>
      <c r="AAX134" s="1"/>
      <c r="AAY134" s="1"/>
      <c r="AAZ134" s="1"/>
      <c r="ABA134" s="1"/>
      <c r="ABB134" s="1"/>
      <c r="ABC134" s="1"/>
      <c r="ABD134" s="1"/>
      <c r="ABE134" s="1"/>
      <c r="ABF134" s="1"/>
      <c r="ABG134" s="1"/>
      <c r="ABH134" s="1"/>
      <c r="ABI134" s="1"/>
      <c r="ABJ134" s="1"/>
      <c r="ABK134" s="1"/>
      <c r="ABL134" s="1"/>
      <c r="ABM134" s="1"/>
      <c r="ABN134" s="1"/>
      <c r="ABO134" s="1"/>
      <c r="ABP134" s="1"/>
      <c r="ABQ134" s="1"/>
      <c r="ABR134" s="1"/>
      <c r="ABS134" s="1"/>
      <c r="ABT134" s="1"/>
      <c r="ABU134" s="1"/>
      <c r="ABV134" s="1"/>
      <c r="ABW134" s="1"/>
      <c r="ABX134" s="1"/>
      <c r="ABY134" s="1"/>
      <c r="ABZ134" s="1"/>
      <c r="ACA134" s="1"/>
      <c r="ACB134" s="1"/>
      <c r="ACC134" s="1"/>
      <c r="ACD134" s="1"/>
      <c r="ACE134" s="1"/>
      <c r="ACF134" s="1"/>
      <c r="ACG134" s="1"/>
      <c r="ACH134" s="1"/>
      <c r="ACI134" s="1"/>
      <c r="ACJ134" s="1"/>
      <c r="ACK134" s="1"/>
      <c r="ACL134" s="1"/>
      <c r="ACM134" s="1"/>
      <c r="ACN134" s="1"/>
      <c r="ACO134" s="1"/>
      <c r="ACP134" s="1"/>
      <c r="ACQ134" s="1"/>
      <c r="ACR134" s="1"/>
      <c r="ACS134" s="1"/>
      <c r="ACT134" s="1"/>
      <c r="ACU134" s="1"/>
      <c r="ACV134" s="1"/>
      <c r="ACW134" s="1"/>
      <c r="ACX134" s="1"/>
      <c r="ACY134" s="1"/>
      <c r="ACZ134" s="1"/>
      <c r="ADA134" s="1"/>
      <c r="ADB134" s="1"/>
      <c r="ADC134" s="1"/>
      <c r="ADD134" s="1"/>
      <c r="ADE134" s="1"/>
      <c r="ADF134" s="1"/>
      <c r="ADG134" s="1"/>
      <c r="ADH134" s="1"/>
      <c r="ADI134" s="1"/>
      <c r="ADJ134" s="1"/>
      <c r="ADK134" s="1"/>
      <c r="ADL134" s="1"/>
      <c r="ADM134" s="1"/>
      <c r="ADN134" s="1"/>
      <c r="ADO134" s="1"/>
      <c r="ADP134" s="1"/>
      <c r="ADQ134" s="1"/>
      <c r="ADR134" s="1"/>
      <c r="ADS134" s="1"/>
      <c r="ADT134" s="1"/>
      <c r="ADU134" s="1"/>
      <c r="ADV134" s="1"/>
      <c r="ADW134" s="1"/>
      <c r="ADX134" s="1"/>
      <c r="ADY134" s="1"/>
      <c r="ADZ134" s="1"/>
      <c r="AEA134" s="1"/>
      <c r="AEB134" s="1"/>
      <c r="AEC134" s="1"/>
      <c r="AED134" s="1"/>
      <c r="AEE134" s="1"/>
      <c r="AEF134" s="1"/>
      <c r="AEG134" s="1"/>
      <c r="AEH134" s="1"/>
      <c r="AEI134" s="1"/>
      <c r="AEJ134" s="1"/>
      <c r="AEK134" s="1"/>
      <c r="AEL134" s="1"/>
      <c r="AEM134" s="1"/>
      <c r="AEN134" s="1"/>
      <c r="AEO134" s="1"/>
      <c r="AEP134" s="1"/>
      <c r="AEQ134" s="1"/>
      <c r="AER134" s="1"/>
      <c r="AES134" s="1"/>
      <c r="AET134" s="1"/>
      <c r="AEU134" s="1"/>
      <c r="AEV134" s="1"/>
      <c r="AEW134" s="1"/>
      <c r="AEX134" s="1"/>
      <c r="AEY134" s="1"/>
      <c r="AEZ134" s="1"/>
      <c r="AFA134" s="1"/>
      <c r="AFB134" s="1"/>
      <c r="AFC134" s="1"/>
      <c r="AFD134" s="1"/>
      <c r="AFE134" s="1"/>
      <c r="AFF134" s="1"/>
      <c r="AFG134" s="1"/>
      <c r="AFH134" s="1"/>
      <c r="AFI134" s="1"/>
      <c r="AFJ134" s="1"/>
      <c r="AFK134" s="1"/>
      <c r="AFL134" s="1"/>
      <c r="AFM134" s="1"/>
      <c r="AFN134" s="1"/>
      <c r="AFO134" s="1"/>
      <c r="AFP134" s="1"/>
      <c r="AFQ134" s="1"/>
      <c r="AFR134" s="1"/>
      <c r="AFS134" s="1"/>
      <c r="AFT134" s="1"/>
      <c r="AFU134" s="1"/>
      <c r="AFV134" s="1"/>
      <c r="AFW134" s="1"/>
      <c r="AFX134" s="1"/>
      <c r="AFY134" s="1"/>
      <c r="AFZ134" s="1"/>
      <c r="AGA134" s="1"/>
      <c r="AGB134" s="1"/>
      <c r="AGC134" s="1"/>
      <c r="AGD134" s="1"/>
      <c r="AGE134" s="1"/>
      <c r="AGF134" s="1"/>
      <c r="AGG134" s="1"/>
      <c r="AGH134" s="1"/>
      <c r="AGI134" s="1"/>
      <c r="AGJ134" s="1"/>
      <c r="AGK134" s="1"/>
      <c r="AGL134" s="1"/>
      <c r="AGM134" s="1"/>
      <c r="AGN134" s="1"/>
      <c r="AGO134" s="1"/>
      <c r="AGP134" s="1"/>
      <c r="AGQ134" s="1"/>
      <c r="AGR134" s="1"/>
      <c r="AGS134" s="1"/>
      <c r="AGT134" s="1"/>
      <c r="AGU134" s="1"/>
      <c r="AGV134" s="1"/>
      <c r="AGW134" s="1"/>
      <c r="AGX134" s="1"/>
      <c r="AGY134" s="1"/>
      <c r="AGZ134" s="1"/>
      <c r="AHA134" s="1"/>
      <c r="AHB134" s="1"/>
      <c r="AHC134" s="1"/>
      <c r="AHD134" s="1"/>
      <c r="AHE134" s="1"/>
      <c r="AHF134" s="1"/>
      <c r="AHG134" s="1"/>
      <c r="AHH134" s="1"/>
      <c r="AHI134" s="1"/>
      <c r="AHJ134" s="1"/>
      <c r="AHK134" s="1"/>
      <c r="AHL134" s="1"/>
      <c r="AHM134" s="1"/>
      <c r="AHN134" s="1"/>
      <c r="AHO134" s="1"/>
      <c r="AHP134" s="1"/>
      <c r="AHQ134" s="1"/>
      <c r="AHR134" s="1"/>
      <c r="AHS134" s="1"/>
      <c r="AHT134" s="1"/>
      <c r="AHU134" s="1"/>
      <c r="AHV134" s="1"/>
      <c r="AHW134" s="1"/>
      <c r="AHX134" s="1"/>
      <c r="AHY134" s="1"/>
      <c r="AHZ134" s="1"/>
      <c r="AIA134" s="1"/>
      <c r="AIB134" s="1"/>
      <c r="AIC134" s="1"/>
      <c r="AID134" s="1"/>
      <c r="AIE134" s="1"/>
      <c r="AIF134" s="1"/>
      <c r="AIG134" s="1"/>
      <c r="AIH134" s="1"/>
      <c r="AII134" s="1"/>
      <c r="AIJ134" s="1"/>
      <c r="AIK134" s="1"/>
      <c r="AIL134" s="1"/>
      <c r="AIM134" s="1"/>
      <c r="AIN134" s="1"/>
      <c r="AIO134" s="1"/>
      <c r="AIP134" s="1"/>
      <c r="AIQ134" s="1"/>
      <c r="AIR134" s="1"/>
      <c r="AIS134" s="1"/>
      <c r="AIT134" s="1"/>
      <c r="AIU134" s="1"/>
      <c r="AIV134" s="1"/>
      <c r="AIW134" s="1"/>
      <c r="AIX134" s="1"/>
      <c r="AIY134" s="1"/>
      <c r="AIZ134" s="1"/>
      <c r="AJA134" s="1"/>
      <c r="AJB134" s="1"/>
      <c r="AJC134" s="1"/>
      <c r="AJD134" s="1"/>
      <c r="AJE134" s="1"/>
      <c r="AJF134" s="1"/>
      <c r="AJG134" s="1"/>
      <c r="AJH134" s="1"/>
      <c r="AJI134" s="1"/>
      <c r="AJJ134" s="1"/>
      <c r="AJK134" s="1"/>
      <c r="AJL134" s="1"/>
      <c r="AJM134" s="1"/>
      <c r="AJN134" s="1"/>
      <c r="AJO134" s="1"/>
      <c r="AJP134" s="1"/>
      <c r="AJQ134" s="1"/>
      <c r="AJR134" s="1"/>
      <c r="AJS134" s="1"/>
      <c r="AJT134" s="1"/>
      <c r="AJU134" s="1"/>
      <c r="AJV134" s="1"/>
      <c r="AJW134" s="1"/>
      <c r="AJX134" s="1"/>
      <c r="AJY134" s="1"/>
      <c r="AJZ134" s="1"/>
      <c r="AKA134" s="1"/>
      <c r="AKB134" s="1"/>
      <c r="AKC134" s="1"/>
      <c r="AKD134" s="1"/>
      <c r="AKE134" s="1"/>
      <c r="AKF134" s="1"/>
      <c r="AKG134" s="1"/>
      <c r="AKH134" s="1"/>
      <c r="AKI134" s="1"/>
      <c r="AKJ134" s="1"/>
      <c r="AKK134" s="1"/>
      <c r="AKL134" s="1"/>
      <c r="AKM134" s="1"/>
      <c r="AKN134" s="1"/>
      <c r="AKO134" s="1"/>
      <c r="AKP134" s="1"/>
      <c r="AKQ134" s="1"/>
      <c r="AKR134" s="1"/>
      <c r="AKS134" s="1"/>
      <c r="AKT134" s="1"/>
      <c r="AKU134" s="1"/>
      <c r="AKV134" s="1"/>
      <c r="AKW134" s="1"/>
      <c r="AKX134" s="1"/>
      <c r="AKY134" s="1"/>
      <c r="AKZ134" s="1"/>
      <c r="ALA134" s="1"/>
      <c r="ALB134" s="1"/>
      <c r="ALC134" s="1"/>
      <c r="ALD134" s="1"/>
      <c r="ALE134" s="1"/>
      <c r="ALF134" s="1"/>
      <c r="ALG134" s="1"/>
      <c r="ALH134" s="1"/>
      <c r="ALI134" s="1"/>
      <c r="ALJ134" s="1"/>
      <c r="ALK134" s="1"/>
      <c r="ALL134" s="1"/>
      <c r="ALM134" s="1"/>
      <c r="ALN134" s="1"/>
      <c r="ALO134" s="1"/>
      <c r="ALP134" s="1"/>
      <c r="ALQ134" s="1"/>
      <c r="ALR134" s="1"/>
      <c r="ALS134" s="1"/>
      <c r="ALT134" s="1"/>
      <c r="ALU134" s="1"/>
      <c r="ALV134" s="1"/>
      <c r="ALW134" s="1"/>
      <c r="ALX134" s="1"/>
      <c r="ALY134" s="1"/>
      <c r="ALZ134" s="1"/>
      <c r="AMA134" s="1"/>
      <c r="AMB134" s="1"/>
      <c r="AMC134" s="1"/>
      <c r="AMD134" s="1"/>
      <c r="AME134" s="1"/>
      <c r="AMF134" s="1"/>
      <c r="AMG134" s="1"/>
      <c r="AMH134" s="1"/>
      <c r="AMI134" s="1"/>
      <c r="AMJ134" s="1"/>
    </row>
    <row r="135" spans="1:1024" hidden="1">
      <c r="A135" s="28">
        <v>1130087</v>
      </c>
      <c r="B135" s="84" t="s">
        <v>182</v>
      </c>
      <c r="C135" s="28">
        <v>150</v>
      </c>
      <c r="D135" s="42">
        <v>8</v>
      </c>
      <c r="E135" s="45">
        <v>1</v>
      </c>
      <c r="F135" s="44" t="s">
        <v>47</v>
      </c>
      <c r="G135" s="85" t="s">
        <v>266</v>
      </c>
    </row>
    <row r="136" spans="1:1024" hidden="1">
      <c r="A136" s="28">
        <v>1130089</v>
      </c>
      <c r="B136" s="84" t="s">
        <v>214</v>
      </c>
      <c r="C136" s="28">
        <v>80</v>
      </c>
      <c r="D136" s="42">
        <v>1</v>
      </c>
      <c r="E136" s="45">
        <v>1</v>
      </c>
      <c r="F136" s="44" t="s">
        <v>47</v>
      </c>
      <c r="G136" s="10" t="s">
        <v>104</v>
      </c>
    </row>
    <row r="137" spans="1:1024" hidden="1">
      <c r="A137" s="28">
        <v>1130091</v>
      </c>
      <c r="B137" s="84" t="s">
        <v>216</v>
      </c>
      <c r="C137" s="28">
        <v>20</v>
      </c>
      <c r="D137" s="42">
        <v>1</v>
      </c>
      <c r="E137" s="45">
        <v>1</v>
      </c>
      <c r="F137" s="44" t="s">
        <v>47</v>
      </c>
      <c r="G137" s="10" t="s">
        <v>48</v>
      </c>
    </row>
    <row r="138" spans="1:1024" hidden="1">
      <c r="A138" s="28">
        <v>1130096</v>
      </c>
      <c r="B138" s="84" t="s">
        <v>154</v>
      </c>
      <c r="C138" s="28">
        <v>150</v>
      </c>
      <c r="D138" s="42">
        <v>1</v>
      </c>
      <c r="E138" s="45">
        <v>1</v>
      </c>
      <c r="F138" s="44" t="s">
        <v>47</v>
      </c>
      <c r="G138" s="10" t="s">
        <v>43</v>
      </c>
    </row>
    <row r="139" spans="1:1024" hidden="1">
      <c r="A139" s="28">
        <v>1130102</v>
      </c>
      <c r="B139" s="84" t="s">
        <v>312</v>
      </c>
      <c r="C139" s="28">
        <v>100</v>
      </c>
      <c r="D139" s="42">
        <v>1</v>
      </c>
      <c r="E139" s="45">
        <v>1</v>
      </c>
      <c r="F139" s="44" t="s">
        <v>47</v>
      </c>
      <c r="G139" s="10" t="s">
        <v>66</v>
      </c>
    </row>
    <row r="140" spans="1:1024" hidden="1">
      <c r="A140" s="28">
        <v>1130104</v>
      </c>
      <c r="B140" s="84" t="s">
        <v>277</v>
      </c>
      <c r="C140" s="28">
        <v>1000</v>
      </c>
      <c r="D140" s="42">
        <v>8</v>
      </c>
      <c r="E140" s="45">
        <v>1</v>
      </c>
      <c r="F140" s="44" t="s">
        <v>47</v>
      </c>
      <c r="G140" s="85" t="s">
        <v>278</v>
      </c>
    </row>
    <row r="141" spans="1:1024" hidden="1">
      <c r="A141" s="28">
        <v>1130105</v>
      </c>
      <c r="B141" s="84" t="s">
        <v>110</v>
      </c>
      <c r="C141" s="28">
        <v>20</v>
      </c>
      <c r="D141" s="42">
        <v>1</v>
      </c>
      <c r="E141" s="28">
        <v>2</v>
      </c>
      <c r="F141" s="47" t="s">
        <v>50</v>
      </c>
      <c r="G141" s="87" t="s">
        <v>80</v>
      </c>
    </row>
    <row r="142" spans="1:1024" hidden="1">
      <c r="A142" s="28">
        <v>1130106</v>
      </c>
      <c r="B142" s="84" t="s">
        <v>113</v>
      </c>
      <c r="C142" s="28">
        <v>300</v>
      </c>
      <c r="D142" s="42">
        <v>1</v>
      </c>
      <c r="E142" s="45">
        <v>2</v>
      </c>
      <c r="F142" s="44" t="s">
        <v>50</v>
      </c>
      <c r="G142" s="10" t="s">
        <v>48</v>
      </c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  <c r="IW142" s="27"/>
      <c r="IX142" s="27"/>
      <c r="IY142" s="27"/>
      <c r="IZ142" s="27"/>
      <c r="JA142" s="27"/>
      <c r="JB142" s="27"/>
      <c r="JC142" s="27"/>
      <c r="JD142" s="27"/>
      <c r="JE142" s="27"/>
      <c r="JF142" s="27"/>
      <c r="JG142" s="27"/>
      <c r="JH142" s="27"/>
      <c r="JI142" s="27"/>
      <c r="JJ142" s="27"/>
      <c r="JK142" s="27"/>
      <c r="JL142" s="27"/>
      <c r="JM142" s="27"/>
      <c r="JN142" s="27"/>
      <c r="JO142" s="27"/>
      <c r="JP142" s="27"/>
      <c r="JQ142" s="27"/>
      <c r="JR142" s="27"/>
      <c r="JS142" s="27"/>
      <c r="JT142" s="27"/>
      <c r="JU142" s="27"/>
      <c r="JV142" s="27"/>
      <c r="JW142" s="27"/>
      <c r="JX142" s="27"/>
      <c r="JY142" s="27"/>
      <c r="JZ142" s="27"/>
      <c r="KA142" s="27"/>
      <c r="KB142" s="27"/>
      <c r="KC142" s="27"/>
      <c r="KD142" s="27"/>
      <c r="KE142" s="27"/>
      <c r="KF142" s="27"/>
      <c r="KG142" s="27"/>
      <c r="KH142" s="27"/>
      <c r="KI142" s="27"/>
      <c r="KJ142" s="27"/>
      <c r="KK142" s="27"/>
      <c r="KL142" s="27"/>
      <c r="KM142" s="27"/>
      <c r="KN142" s="27"/>
      <c r="KO142" s="27"/>
      <c r="KP142" s="27"/>
      <c r="KQ142" s="27"/>
      <c r="KR142" s="27"/>
      <c r="KS142" s="27"/>
      <c r="KT142" s="27"/>
      <c r="KU142" s="27"/>
      <c r="KV142" s="27"/>
      <c r="KW142" s="27"/>
      <c r="KX142" s="27"/>
      <c r="KY142" s="27"/>
      <c r="KZ142" s="27"/>
      <c r="LA142" s="27"/>
      <c r="LB142" s="27"/>
      <c r="LC142" s="27"/>
      <c r="LD142" s="27"/>
      <c r="LE142" s="27"/>
      <c r="LF142" s="27"/>
      <c r="LG142" s="27"/>
      <c r="LH142" s="27"/>
      <c r="LI142" s="27"/>
      <c r="LJ142" s="27"/>
      <c r="LK142" s="27"/>
      <c r="LL142" s="27"/>
      <c r="LM142" s="27"/>
      <c r="LN142" s="27"/>
      <c r="LO142" s="27"/>
      <c r="LP142" s="27"/>
      <c r="LQ142" s="27"/>
      <c r="LR142" s="27"/>
      <c r="LS142" s="27"/>
      <c r="LT142" s="27"/>
      <c r="LU142" s="27"/>
      <c r="LV142" s="27"/>
      <c r="LW142" s="27"/>
      <c r="LX142" s="27"/>
      <c r="LY142" s="27"/>
      <c r="LZ142" s="27"/>
      <c r="MA142" s="27"/>
      <c r="MB142" s="27"/>
      <c r="MC142" s="27"/>
      <c r="MD142" s="27"/>
      <c r="ME142" s="27"/>
      <c r="MF142" s="27"/>
      <c r="MG142" s="27"/>
      <c r="MH142" s="27"/>
      <c r="MI142" s="27"/>
      <c r="MJ142" s="27"/>
      <c r="MK142" s="27"/>
      <c r="ML142" s="27"/>
      <c r="MM142" s="27"/>
      <c r="MN142" s="27"/>
      <c r="MO142" s="27"/>
      <c r="MP142" s="27"/>
      <c r="MQ142" s="27"/>
      <c r="MR142" s="27"/>
      <c r="MS142" s="27"/>
      <c r="MT142" s="27"/>
      <c r="MU142" s="27"/>
      <c r="MV142" s="27"/>
      <c r="MW142" s="27"/>
      <c r="MX142" s="27"/>
      <c r="MY142" s="27"/>
      <c r="MZ142" s="27"/>
      <c r="NA142" s="27"/>
      <c r="NB142" s="27"/>
      <c r="NC142" s="27"/>
      <c r="ND142" s="27"/>
      <c r="NE142" s="27"/>
      <c r="NF142" s="27"/>
      <c r="NG142" s="27"/>
      <c r="NH142" s="27"/>
      <c r="NI142" s="27"/>
      <c r="NJ142" s="27"/>
      <c r="NK142" s="27"/>
      <c r="NL142" s="27"/>
      <c r="NM142" s="27"/>
      <c r="NN142" s="27"/>
      <c r="NO142" s="27"/>
      <c r="NP142" s="27"/>
      <c r="NQ142" s="27"/>
      <c r="NR142" s="27"/>
      <c r="NS142" s="27"/>
      <c r="NT142" s="27"/>
      <c r="NU142" s="27"/>
      <c r="NV142" s="27"/>
      <c r="NW142" s="27"/>
      <c r="NX142" s="27"/>
      <c r="NY142" s="27"/>
      <c r="NZ142" s="27"/>
      <c r="OA142" s="27"/>
      <c r="OB142" s="27"/>
      <c r="OC142" s="27"/>
      <c r="OD142" s="27"/>
      <c r="OE142" s="27"/>
      <c r="OF142" s="27"/>
      <c r="OG142" s="27"/>
      <c r="OH142" s="27"/>
      <c r="OI142" s="27"/>
      <c r="OJ142" s="27"/>
      <c r="OK142" s="27"/>
      <c r="OL142" s="27"/>
      <c r="OM142" s="27"/>
      <c r="ON142" s="27"/>
      <c r="OO142" s="27"/>
      <c r="OP142" s="27"/>
      <c r="OQ142" s="27"/>
      <c r="OR142" s="27"/>
      <c r="OS142" s="27"/>
      <c r="OT142" s="27"/>
      <c r="OU142" s="27"/>
      <c r="OV142" s="27"/>
      <c r="OW142" s="27"/>
      <c r="OX142" s="27"/>
      <c r="OY142" s="27"/>
      <c r="OZ142" s="27"/>
      <c r="PA142" s="27"/>
      <c r="PB142" s="27"/>
      <c r="PC142" s="27"/>
      <c r="PD142" s="27"/>
      <c r="PE142" s="27"/>
      <c r="PF142" s="27"/>
      <c r="PG142" s="27"/>
      <c r="PH142" s="27"/>
      <c r="PI142" s="27"/>
      <c r="PJ142" s="27"/>
      <c r="PK142" s="27"/>
      <c r="PL142" s="27"/>
      <c r="PM142" s="27"/>
      <c r="PN142" s="27"/>
      <c r="PO142" s="27"/>
      <c r="PP142" s="27"/>
      <c r="PQ142" s="27"/>
      <c r="PR142" s="27"/>
      <c r="PS142" s="27"/>
      <c r="PT142" s="27"/>
      <c r="PU142" s="27"/>
      <c r="PV142" s="27"/>
      <c r="PW142" s="27"/>
      <c r="PX142" s="27"/>
      <c r="PY142" s="27"/>
      <c r="PZ142" s="27"/>
      <c r="QA142" s="27"/>
      <c r="QB142" s="27"/>
      <c r="QC142" s="27"/>
      <c r="QD142" s="27"/>
      <c r="QE142" s="27"/>
      <c r="QF142" s="27"/>
      <c r="QG142" s="27"/>
      <c r="QH142" s="27"/>
      <c r="QI142" s="27"/>
      <c r="QJ142" s="27"/>
      <c r="QK142" s="27"/>
      <c r="QL142" s="27"/>
      <c r="QM142" s="27"/>
      <c r="QN142" s="27"/>
      <c r="QO142" s="27"/>
      <c r="QP142" s="27"/>
      <c r="QQ142" s="27"/>
      <c r="QR142" s="27"/>
      <c r="QS142" s="27"/>
      <c r="QT142" s="27"/>
      <c r="QU142" s="27"/>
      <c r="QV142" s="27"/>
      <c r="QW142" s="27"/>
      <c r="QX142" s="27"/>
      <c r="QY142" s="27"/>
      <c r="QZ142" s="27"/>
      <c r="RA142" s="27"/>
      <c r="RB142" s="27"/>
      <c r="RC142" s="27"/>
      <c r="RD142" s="27"/>
      <c r="RE142" s="27"/>
      <c r="RF142" s="27"/>
      <c r="RG142" s="27"/>
      <c r="RH142" s="27"/>
      <c r="RI142" s="27"/>
      <c r="RJ142" s="27"/>
      <c r="RK142" s="27"/>
      <c r="RL142" s="27"/>
      <c r="RM142" s="27"/>
      <c r="RN142" s="27"/>
      <c r="RO142" s="27"/>
      <c r="RP142" s="27"/>
      <c r="RQ142" s="27"/>
      <c r="RR142" s="27"/>
      <c r="RS142" s="27"/>
      <c r="RT142" s="27"/>
      <c r="RU142" s="27"/>
      <c r="RV142" s="27"/>
      <c r="RW142" s="27"/>
      <c r="RX142" s="27"/>
      <c r="RY142" s="27"/>
      <c r="RZ142" s="27"/>
      <c r="SA142" s="27"/>
      <c r="SB142" s="27"/>
      <c r="SC142" s="27"/>
      <c r="SD142" s="27"/>
      <c r="SE142" s="27"/>
      <c r="SF142" s="27"/>
      <c r="SG142" s="27"/>
      <c r="SH142" s="27"/>
      <c r="SI142" s="27"/>
      <c r="SJ142" s="27"/>
      <c r="SK142" s="27"/>
      <c r="SL142" s="27"/>
      <c r="SM142" s="27"/>
      <c r="SN142" s="27"/>
      <c r="SO142" s="27"/>
      <c r="SP142" s="27"/>
      <c r="SQ142" s="27"/>
      <c r="SR142" s="27"/>
      <c r="SS142" s="27"/>
      <c r="ST142" s="27"/>
      <c r="SU142" s="27"/>
      <c r="SV142" s="27"/>
      <c r="SW142" s="27"/>
      <c r="SX142" s="27"/>
      <c r="SY142" s="27"/>
      <c r="SZ142" s="27"/>
      <c r="TA142" s="27"/>
      <c r="TB142" s="27"/>
      <c r="TC142" s="27"/>
      <c r="TD142" s="27"/>
      <c r="TE142" s="27"/>
      <c r="TF142" s="27"/>
      <c r="TG142" s="27"/>
      <c r="TH142" s="27"/>
      <c r="TI142" s="27"/>
      <c r="TJ142" s="27"/>
      <c r="TK142" s="27"/>
      <c r="TL142" s="27"/>
      <c r="TM142" s="27"/>
      <c r="TN142" s="27"/>
      <c r="TO142" s="27"/>
      <c r="TP142" s="27"/>
      <c r="TQ142" s="27"/>
      <c r="TR142" s="27"/>
      <c r="TS142" s="27"/>
      <c r="TT142" s="27"/>
      <c r="TU142" s="27"/>
      <c r="TV142" s="27"/>
      <c r="TW142" s="27"/>
      <c r="TX142" s="27"/>
      <c r="TY142" s="27"/>
      <c r="TZ142" s="27"/>
      <c r="UA142" s="27"/>
      <c r="UB142" s="27"/>
      <c r="UC142" s="27"/>
      <c r="UD142" s="27"/>
      <c r="UE142" s="27"/>
      <c r="UF142" s="27"/>
      <c r="UG142" s="27"/>
      <c r="UH142" s="27"/>
      <c r="UI142" s="27"/>
      <c r="UJ142" s="27"/>
      <c r="UK142" s="27"/>
      <c r="UL142" s="27"/>
      <c r="UM142" s="27"/>
      <c r="UN142" s="27"/>
      <c r="UO142" s="27"/>
      <c r="UP142" s="27"/>
      <c r="UQ142" s="27"/>
      <c r="UR142" s="27"/>
      <c r="US142" s="27"/>
      <c r="UT142" s="27"/>
      <c r="UU142" s="27"/>
      <c r="UV142" s="27"/>
      <c r="UW142" s="27"/>
      <c r="UX142" s="27"/>
      <c r="UY142" s="27"/>
      <c r="UZ142" s="27"/>
      <c r="VA142" s="27"/>
      <c r="VB142" s="27"/>
      <c r="VC142" s="27"/>
      <c r="VD142" s="27"/>
      <c r="VE142" s="27"/>
      <c r="VF142" s="27"/>
      <c r="VG142" s="27"/>
      <c r="VH142" s="27"/>
      <c r="VI142" s="27"/>
      <c r="VJ142" s="27"/>
      <c r="VK142" s="27"/>
      <c r="VL142" s="27"/>
      <c r="VM142" s="27"/>
      <c r="VN142" s="27"/>
      <c r="VO142" s="27"/>
      <c r="VP142" s="27"/>
      <c r="VQ142" s="27"/>
      <c r="VR142" s="27"/>
      <c r="VS142" s="27"/>
      <c r="VT142" s="27"/>
      <c r="VU142" s="27"/>
      <c r="VV142" s="27"/>
      <c r="VW142" s="27"/>
      <c r="VX142" s="27"/>
      <c r="VY142" s="27"/>
      <c r="VZ142" s="27"/>
      <c r="WA142" s="27"/>
      <c r="WB142" s="27"/>
      <c r="WC142" s="27"/>
      <c r="WD142" s="27"/>
      <c r="WE142" s="27"/>
      <c r="WF142" s="27"/>
      <c r="WG142" s="27"/>
      <c r="WH142" s="27"/>
      <c r="WI142" s="27"/>
      <c r="WJ142" s="27"/>
      <c r="WK142" s="27"/>
      <c r="WL142" s="27"/>
      <c r="WM142" s="27"/>
      <c r="WN142" s="27"/>
      <c r="WO142" s="27"/>
      <c r="WP142" s="27"/>
      <c r="WQ142" s="27"/>
      <c r="WR142" s="27"/>
      <c r="WS142" s="27"/>
      <c r="WT142" s="27"/>
      <c r="WU142" s="27"/>
      <c r="WV142" s="27"/>
      <c r="WW142" s="27"/>
      <c r="WX142" s="27"/>
      <c r="WY142" s="27"/>
      <c r="WZ142" s="27"/>
      <c r="XA142" s="27"/>
      <c r="XB142" s="27"/>
      <c r="XC142" s="27"/>
      <c r="XD142" s="27"/>
      <c r="XE142" s="27"/>
      <c r="XF142" s="27"/>
      <c r="XG142" s="27"/>
      <c r="XH142" s="27"/>
      <c r="XI142" s="27"/>
      <c r="XJ142" s="27"/>
      <c r="XK142" s="27"/>
      <c r="XL142" s="27"/>
      <c r="XM142" s="27"/>
      <c r="XN142" s="27"/>
      <c r="XO142" s="27"/>
      <c r="XP142" s="27"/>
      <c r="XQ142" s="27"/>
      <c r="XR142" s="27"/>
      <c r="XS142" s="27"/>
      <c r="XT142" s="27"/>
      <c r="XU142" s="27"/>
      <c r="XV142" s="27"/>
      <c r="XW142" s="27"/>
      <c r="XX142" s="27"/>
      <c r="XY142" s="27"/>
      <c r="XZ142" s="27"/>
      <c r="YA142" s="27"/>
      <c r="YB142" s="27"/>
      <c r="YC142" s="27"/>
      <c r="YD142" s="27"/>
      <c r="YE142" s="27"/>
      <c r="YF142" s="27"/>
      <c r="YG142" s="27"/>
      <c r="YH142" s="27"/>
      <c r="YI142" s="27"/>
      <c r="YJ142" s="27"/>
      <c r="YK142" s="27"/>
      <c r="YL142" s="27"/>
      <c r="YM142" s="27"/>
      <c r="YN142" s="27"/>
      <c r="YO142" s="27"/>
      <c r="YP142" s="27"/>
      <c r="YQ142" s="27"/>
      <c r="YR142" s="27"/>
      <c r="YS142" s="27"/>
      <c r="YT142" s="27"/>
      <c r="YU142" s="27"/>
      <c r="YV142" s="27"/>
      <c r="YW142" s="27"/>
      <c r="YX142" s="27"/>
      <c r="YY142" s="27"/>
      <c r="YZ142" s="27"/>
      <c r="ZA142" s="27"/>
      <c r="ZB142" s="27"/>
      <c r="ZC142" s="27"/>
      <c r="ZD142" s="27"/>
      <c r="ZE142" s="27"/>
      <c r="ZF142" s="27"/>
      <c r="ZG142" s="27"/>
      <c r="ZH142" s="27"/>
      <c r="ZI142" s="27"/>
      <c r="ZJ142" s="27"/>
      <c r="ZK142" s="27"/>
      <c r="ZL142" s="27"/>
      <c r="ZM142" s="27"/>
      <c r="ZN142" s="27"/>
      <c r="ZO142" s="27"/>
      <c r="ZP142" s="27"/>
      <c r="ZQ142" s="27"/>
      <c r="ZR142" s="27"/>
      <c r="ZS142" s="27"/>
      <c r="ZT142" s="27"/>
      <c r="ZU142" s="27"/>
      <c r="ZV142" s="27"/>
      <c r="ZW142" s="27"/>
      <c r="ZX142" s="27"/>
      <c r="ZY142" s="27"/>
      <c r="ZZ142" s="27"/>
      <c r="AAA142" s="27"/>
      <c r="AAB142" s="27"/>
      <c r="AAC142" s="27"/>
      <c r="AAD142" s="27"/>
      <c r="AAE142" s="27"/>
      <c r="AAF142" s="27"/>
      <c r="AAG142" s="27"/>
      <c r="AAH142" s="27"/>
      <c r="AAI142" s="27"/>
      <c r="AAJ142" s="27"/>
      <c r="AAK142" s="27"/>
      <c r="AAL142" s="27"/>
      <c r="AAM142" s="27"/>
      <c r="AAN142" s="27"/>
      <c r="AAO142" s="27"/>
      <c r="AAP142" s="27"/>
      <c r="AAQ142" s="27"/>
      <c r="AAR142" s="27"/>
      <c r="AAS142" s="27"/>
      <c r="AAT142" s="27"/>
      <c r="AAU142" s="27"/>
      <c r="AAV142" s="27"/>
      <c r="AAW142" s="27"/>
      <c r="AAX142" s="27"/>
      <c r="AAY142" s="27"/>
      <c r="AAZ142" s="27"/>
      <c r="ABA142" s="27"/>
      <c r="ABB142" s="27"/>
      <c r="ABC142" s="27"/>
      <c r="ABD142" s="27"/>
      <c r="ABE142" s="27"/>
      <c r="ABF142" s="27"/>
      <c r="ABG142" s="27"/>
      <c r="ABH142" s="27"/>
      <c r="ABI142" s="27"/>
      <c r="ABJ142" s="27"/>
      <c r="ABK142" s="27"/>
      <c r="ABL142" s="27"/>
      <c r="ABM142" s="27"/>
      <c r="ABN142" s="27"/>
      <c r="ABO142" s="27"/>
      <c r="ABP142" s="27"/>
      <c r="ABQ142" s="27"/>
      <c r="ABR142" s="27"/>
      <c r="ABS142" s="27"/>
      <c r="ABT142" s="27"/>
      <c r="ABU142" s="27"/>
      <c r="ABV142" s="27"/>
      <c r="ABW142" s="27"/>
      <c r="ABX142" s="27"/>
      <c r="ABY142" s="27"/>
      <c r="ABZ142" s="27"/>
      <c r="ACA142" s="27"/>
      <c r="ACB142" s="27"/>
      <c r="ACC142" s="27"/>
      <c r="ACD142" s="27"/>
      <c r="ACE142" s="27"/>
      <c r="ACF142" s="27"/>
      <c r="ACG142" s="27"/>
      <c r="ACH142" s="27"/>
      <c r="ACI142" s="27"/>
      <c r="ACJ142" s="27"/>
      <c r="ACK142" s="27"/>
      <c r="ACL142" s="27"/>
      <c r="ACM142" s="27"/>
      <c r="ACN142" s="27"/>
      <c r="ACO142" s="27"/>
      <c r="ACP142" s="27"/>
      <c r="ACQ142" s="27"/>
      <c r="ACR142" s="27"/>
      <c r="ACS142" s="27"/>
      <c r="ACT142" s="27"/>
      <c r="ACU142" s="27"/>
      <c r="ACV142" s="27"/>
      <c r="ACW142" s="27"/>
      <c r="ACX142" s="27"/>
      <c r="ACY142" s="27"/>
      <c r="ACZ142" s="27"/>
      <c r="ADA142" s="27"/>
      <c r="ADB142" s="27"/>
      <c r="ADC142" s="27"/>
      <c r="ADD142" s="27"/>
      <c r="ADE142" s="27"/>
      <c r="ADF142" s="27"/>
      <c r="ADG142" s="27"/>
      <c r="ADH142" s="27"/>
      <c r="ADI142" s="27"/>
      <c r="ADJ142" s="27"/>
      <c r="ADK142" s="27"/>
      <c r="ADL142" s="27"/>
      <c r="ADM142" s="27"/>
      <c r="ADN142" s="27"/>
      <c r="ADO142" s="27"/>
      <c r="ADP142" s="27"/>
      <c r="ADQ142" s="27"/>
      <c r="ADR142" s="27"/>
      <c r="ADS142" s="27"/>
      <c r="ADT142" s="27"/>
      <c r="ADU142" s="27"/>
      <c r="ADV142" s="27"/>
      <c r="ADW142" s="27"/>
      <c r="ADX142" s="27"/>
      <c r="ADY142" s="27"/>
      <c r="ADZ142" s="27"/>
      <c r="AEA142" s="27"/>
      <c r="AEB142" s="27"/>
      <c r="AEC142" s="27"/>
      <c r="AED142" s="27"/>
      <c r="AEE142" s="27"/>
      <c r="AEF142" s="27"/>
      <c r="AEG142" s="27"/>
      <c r="AEH142" s="27"/>
      <c r="AEI142" s="27"/>
      <c r="AEJ142" s="27"/>
      <c r="AEK142" s="27"/>
      <c r="AEL142" s="27"/>
      <c r="AEM142" s="27"/>
      <c r="AEN142" s="27"/>
      <c r="AEO142" s="27"/>
      <c r="AEP142" s="27"/>
      <c r="AEQ142" s="27"/>
      <c r="AER142" s="27"/>
      <c r="AES142" s="27"/>
      <c r="AET142" s="27"/>
      <c r="AEU142" s="27"/>
      <c r="AEV142" s="27"/>
      <c r="AEW142" s="27"/>
      <c r="AEX142" s="27"/>
      <c r="AEY142" s="27"/>
      <c r="AEZ142" s="27"/>
      <c r="AFA142" s="27"/>
      <c r="AFB142" s="27"/>
      <c r="AFC142" s="27"/>
      <c r="AFD142" s="27"/>
      <c r="AFE142" s="27"/>
      <c r="AFF142" s="27"/>
      <c r="AFG142" s="27"/>
      <c r="AFH142" s="27"/>
      <c r="AFI142" s="27"/>
      <c r="AFJ142" s="27"/>
      <c r="AFK142" s="27"/>
      <c r="AFL142" s="27"/>
      <c r="AFM142" s="27"/>
      <c r="AFN142" s="27"/>
      <c r="AFO142" s="27"/>
      <c r="AFP142" s="27"/>
      <c r="AFQ142" s="27"/>
      <c r="AFR142" s="27"/>
      <c r="AFS142" s="27"/>
      <c r="AFT142" s="27"/>
      <c r="AFU142" s="27"/>
      <c r="AFV142" s="27"/>
      <c r="AFW142" s="27"/>
      <c r="AFX142" s="27"/>
      <c r="AFY142" s="27"/>
      <c r="AFZ142" s="27"/>
      <c r="AGA142" s="27"/>
      <c r="AGB142" s="27"/>
      <c r="AGC142" s="27"/>
      <c r="AGD142" s="27"/>
      <c r="AGE142" s="27"/>
      <c r="AGF142" s="27"/>
      <c r="AGG142" s="27"/>
      <c r="AGH142" s="27"/>
      <c r="AGI142" s="27"/>
      <c r="AGJ142" s="27"/>
      <c r="AGK142" s="27"/>
      <c r="AGL142" s="27"/>
      <c r="AGM142" s="27"/>
      <c r="AGN142" s="27"/>
      <c r="AGO142" s="27"/>
      <c r="AGP142" s="27"/>
      <c r="AGQ142" s="27"/>
      <c r="AGR142" s="27"/>
      <c r="AGS142" s="27"/>
      <c r="AGT142" s="27"/>
      <c r="AGU142" s="27"/>
      <c r="AGV142" s="27"/>
      <c r="AGW142" s="27"/>
      <c r="AGX142" s="27"/>
      <c r="AGY142" s="27"/>
      <c r="AGZ142" s="27"/>
      <c r="AHA142" s="27"/>
      <c r="AHB142" s="27"/>
      <c r="AHC142" s="27"/>
      <c r="AHD142" s="27"/>
      <c r="AHE142" s="27"/>
      <c r="AHF142" s="27"/>
      <c r="AHG142" s="27"/>
      <c r="AHH142" s="27"/>
      <c r="AHI142" s="27"/>
      <c r="AHJ142" s="27"/>
      <c r="AHK142" s="27"/>
      <c r="AHL142" s="27"/>
      <c r="AHM142" s="27"/>
      <c r="AHN142" s="27"/>
      <c r="AHO142" s="27"/>
      <c r="AHP142" s="27"/>
      <c r="AHQ142" s="27"/>
      <c r="AHR142" s="27"/>
      <c r="AHS142" s="27"/>
      <c r="AHT142" s="27"/>
      <c r="AHU142" s="27"/>
      <c r="AHV142" s="27"/>
      <c r="AHW142" s="27"/>
      <c r="AHX142" s="27"/>
      <c r="AHY142" s="27"/>
      <c r="AHZ142" s="27"/>
      <c r="AIA142" s="27"/>
      <c r="AIB142" s="27"/>
      <c r="AIC142" s="27"/>
      <c r="AID142" s="27"/>
      <c r="AIE142" s="27"/>
      <c r="AIF142" s="27"/>
      <c r="AIG142" s="27"/>
      <c r="AIH142" s="27"/>
      <c r="AII142" s="27"/>
      <c r="AIJ142" s="27"/>
      <c r="AIK142" s="27"/>
      <c r="AIL142" s="27"/>
      <c r="AIM142" s="27"/>
      <c r="AIN142" s="27"/>
      <c r="AIO142" s="27"/>
      <c r="AIP142" s="27"/>
      <c r="AIQ142" s="27"/>
      <c r="AIR142" s="27"/>
      <c r="AIS142" s="27"/>
      <c r="AIT142" s="27"/>
      <c r="AIU142" s="27"/>
      <c r="AIV142" s="27"/>
      <c r="AIW142" s="27"/>
      <c r="AIX142" s="27"/>
      <c r="AIY142" s="27"/>
      <c r="AIZ142" s="27"/>
      <c r="AJA142" s="27"/>
      <c r="AJB142" s="27"/>
      <c r="AJC142" s="27"/>
      <c r="AJD142" s="27"/>
      <c r="AJE142" s="27"/>
      <c r="AJF142" s="27"/>
      <c r="AJG142" s="27"/>
      <c r="AJH142" s="27"/>
      <c r="AJI142" s="27"/>
      <c r="AJJ142" s="27"/>
      <c r="AJK142" s="27"/>
      <c r="AJL142" s="27"/>
      <c r="AJM142" s="27"/>
      <c r="AJN142" s="27"/>
      <c r="AJO142" s="27"/>
      <c r="AJP142" s="27"/>
      <c r="AJQ142" s="27"/>
      <c r="AJR142" s="27"/>
      <c r="AJS142" s="27"/>
      <c r="AJT142" s="27"/>
      <c r="AJU142" s="27"/>
      <c r="AJV142" s="27"/>
      <c r="AJW142" s="27"/>
      <c r="AJX142" s="27"/>
      <c r="AJY142" s="27"/>
      <c r="AJZ142" s="27"/>
      <c r="AKA142" s="27"/>
      <c r="AKB142" s="27"/>
      <c r="AKC142" s="27"/>
      <c r="AKD142" s="27"/>
      <c r="AKE142" s="27"/>
      <c r="AKF142" s="27"/>
      <c r="AKG142" s="27"/>
      <c r="AKH142" s="27"/>
      <c r="AKI142" s="27"/>
      <c r="AKJ142" s="27"/>
      <c r="AKK142" s="27"/>
      <c r="AKL142" s="27"/>
      <c r="AKM142" s="27"/>
      <c r="AKN142" s="27"/>
      <c r="AKO142" s="27"/>
      <c r="AKP142" s="27"/>
      <c r="AKQ142" s="27"/>
      <c r="AKR142" s="27"/>
      <c r="AKS142" s="27"/>
      <c r="AKT142" s="27"/>
      <c r="AKU142" s="27"/>
      <c r="AKV142" s="27"/>
      <c r="AKW142" s="27"/>
      <c r="AKX142" s="27"/>
      <c r="AKY142" s="27"/>
      <c r="AKZ142" s="27"/>
      <c r="ALA142" s="27"/>
      <c r="ALB142" s="27"/>
      <c r="ALC142" s="27"/>
      <c r="ALD142" s="27"/>
      <c r="ALE142" s="27"/>
      <c r="ALF142" s="27"/>
      <c r="ALG142" s="27"/>
      <c r="ALH142" s="27"/>
      <c r="ALI142" s="27"/>
      <c r="ALJ142" s="27"/>
      <c r="ALK142" s="27"/>
      <c r="ALL142" s="27"/>
      <c r="ALM142" s="27"/>
      <c r="ALN142" s="27"/>
      <c r="ALO142" s="27"/>
      <c r="ALP142" s="27"/>
      <c r="ALQ142" s="27"/>
      <c r="ALR142" s="27"/>
      <c r="ALS142" s="27"/>
      <c r="ALT142" s="27"/>
      <c r="ALU142" s="27"/>
      <c r="ALV142" s="27"/>
      <c r="ALW142" s="27"/>
      <c r="ALX142" s="27"/>
      <c r="ALY142" s="27"/>
      <c r="ALZ142" s="27"/>
      <c r="AMA142" s="27"/>
      <c r="AMB142" s="27"/>
      <c r="AMC142" s="27"/>
      <c r="AMD142" s="27"/>
      <c r="AME142" s="27"/>
      <c r="AMF142" s="27"/>
      <c r="AMG142" s="27"/>
      <c r="AMH142" s="27"/>
      <c r="AMI142" s="27"/>
      <c r="AMJ142" s="27"/>
    </row>
    <row r="143" spans="1:1024" hidden="1">
      <c r="A143" s="28">
        <v>1130107</v>
      </c>
      <c r="B143" s="84" t="s">
        <v>313</v>
      </c>
      <c r="C143" s="28">
        <v>230</v>
      </c>
      <c r="D143" s="42">
        <v>1</v>
      </c>
      <c r="E143" s="45">
        <v>2</v>
      </c>
      <c r="F143" s="44" t="s">
        <v>50</v>
      </c>
      <c r="G143" s="10" t="s">
        <v>75</v>
      </c>
    </row>
    <row r="144" spans="1:1024" hidden="1">
      <c r="A144" s="28">
        <v>1130111</v>
      </c>
      <c r="B144" s="84" t="s">
        <v>314</v>
      </c>
      <c r="C144" s="28">
        <v>90</v>
      </c>
      <c r="D144" s="42">
        <v>2</v>
      </c>
      <c r="E144" s="45">
        <v>1</v>
      </c>
      <c r="F144" s="44" t="s">
        <v>47</v>
      </c>
      <c r="G144" s="10" t="s">
        <v>56</v>
      </c>
    </row>
    <row r="145" spans="1:7" hidden="1">
      <c r="A145" s="28">
        <v>1130118</v>
      </c>
      <c r="B145" s="84" t="s">
        <v>57</v>
      </c>
      <c r="C145" s="28">
        <v>80</v>
      </c>
      <c r="D145" s="42">
        <v>1</v>
      </c>
      <c r="E145" s="45">
        <v>1</v>
      </c>
      <c r="F145" s="44" t="s">
        <v>47</v>
      </c>
      <c r="G145" s="10" t="s">
        <v>58</v>
      </c>
    </row>
    <row r="146" spans="1:7" hidden="1">
      <c r="A146" s="28">
        <v>1130119</v>
      </c>
      <c r="B146" s="86" t="s">
        <v>307</v>
      </c>
      <c r="C146" s="28">
        <v>355</v>
      </c>
      <c r="D146" s="42">
        <v>4</v>
      </c>
      <c r="E146" s="45">
        <v>1</v>
      </c>
      <c r="F146" s="44" t="s">
        <v>47</v>
      </c>
      <c r="G146" s="85" t="s">
        <v>267</v>
      </c>
    </row>
    <row r="147" spans="1:7" hidden="1">
      <c r="A147" s="28">
        <v>1130120</v>
      </c>
      <c r="B147" s="84" t="s">
        <v>76</v>
      </c>
      <c r="C147" s="28">
        <v>320</v>
      </c>
      <c r="D147" s="42">
        <v>2</v>
      </c>
      <c r="E147" s="45">
        <v>1</v>
      </c>
      <c r="F147" s="44" t="s">
        <v>47</v>
      </c>
      <c r="G147" s="85" t="s">
        <v>268</v>
      </c>
    </row>
    <row r="148" spans="1:7" hidden="1">
      <c r="A148" s="28">
        <v>1130122</v>
      </c>
      <c r="B148" s="84" t="s">
        <v>49</v>
      </c>
      <c r="C148" s="28">
        <v>1500</v>
      </c>
      <c r="D148" s="42">
        <v>3</v>
      </c>
      <c r="E148" s="45">
        <v>2</v>
      </c>
      <c r="F148" s="44" t="s">
        <v>50</v>
      </c>
      <c r="G148" s="85" t="s">
        <v>303</v>
      </c>
    </row>
    <row r="149" spans="1:7" hidden="1">
      <c r="A149" s="28">
        <v>1130124</v>
      </c>
      <c r="B149" s="84" t="s">
        <v>109</v>
      </c>
      <c r="C149" s="28">
        <v>100</v>
      </c>
      <c r="D149" s="42">
        <v>1</v>
      </c>
      <c r="E149" s="45">
        <v>2</v>
      </c>
      <c r="F149" s="44" t="s">
        <v>50</v>
      </c>
      <c r="G149" s="10" t="s">
        <v>77</v>
      </c>
    </row>
    <row r="150" spans="1:7" hidden="1">
      <c r="A150" s="28">
        <v>1130125</v>
      </c>
      <c r="B150" s="84" t="s">
        <v>167</v>
      </c>
      <c r="C150" s="28">
        <v>400</v>
      </c>
      <c r="D150" s="42">
        <v>10</v>
      </c>
      <c r="E150" s="45">
        <v>1</v>
      </c>
      <c r="F150" s="44" t="s">
        <v>47</v>
      </c>
      <c r="G150" s="85" t="s">
        <v>272</v>
      </c>
    </row>
    <row r="151" spans="1:7" hidden="1">
      <c r="A151" s="28">
        <v>1130126</v>
      </c>
      <c r="B151" s="84" t="s">
        <v>151</v>
      </c>
      <c r="C151" s="28">
        <v>30</v>
      </c>
      <c r="D151" s="42">
        <v>1</v>
      </c>
      <c r="E151" s="45">
        <v>1</v>
      </c>
      <c r="F151" s="44" t="s">
        <v>47</v>
      </c>
      <c r="G151" s="10" t="s">
        <v>43</v>
      </c>
    </row>
    <row r="152" spans="1:7" hidden="1">
      <c r="A152" s="28">
        <v>1130127</v>
      </c>
      <c r="B152" s="84" t="s">
        <v>186</v>
      </c>
      <c r="C152" s="28">
        <v>120</v>
      </c>
      <c r="D152" s="42">
        <v>3</v>
      </c>
      <c r="E152" s="45">
        <v>1</v>
      </c>
      <c r="F152" s="44" t="s">
        <v>47</v>
      </c>
      <c r="G152" s="10" t="s">
        <v>187</v>
      </c>
    </row>
    <row r="153" spans="1:7" hidden="1">
      <c r="A153" s="28">
        <v>1130128</v>
      </c>
      <c r="B153" s="84" t="s">
        <v>176</v>
      </c>
      <c r="C153" s="28">
        <v>300</v>
      </c>
      <c r="D153" s="42">
        <v>3</v>
      </c>
      <c r="E153" s="45">
        <v>1</v>
      </c>
      <c r="F153" s="44" t="s">
        <v>47</v>
      </c>
      <c r="G153" s="85" t="s">
        <v>276</v>
      </c>
    </row>
    <row r="154" spans="1:7" hidden="1">
      <c r="A154" s="28">
        <v>1130132</v>
      </c>
      <c r="B154" s="84" t="s">
        <v>135</v>
      </c>
      <c r="C154" s="28">
        <v>385</v>
      </c>
      <c r="D154" s="42">
        <v>2</v>
      </c>
      <c r="E154" s="45">
        <v>1</v>
      </c>
      <c r="F154" s="44" t="s">
        <v>47</v>
      </c>
      <c r="G154" s="10" t="s">
        <v>56</v>
      </c>
    </row>
    <row r="155" spans="1:7" hidden="1">
      <c r="A155" s="28">
        <v>1130133</v>
      </c>
      <c r="B155" s="84" t="s">
        <v>200</v>
      </c>
      <c r="C155" s="28">
        <v>300</v>
      </c>
      <c r="D155" s="42">
        <v>2</v>
      </c>
      <c r="E155" s="45">
        <v>1</v>
      </c>
      <c r="F155" s="44" t="s">
        <v>47</v>
      </c>
      <c r="G155" s="85" t="s">
        <v>189</v>
      </c>
    </row>
    <row r="156" spans="1:7" hidden="1">
      <c r="A156" s="28">
        <v>1130135</v>
      </c>
      <c r="B156" s="84" t="s">
        <v>165</v>
      </c>
      <c r="C156" s="28">
        <v>185</v>
      </c>
      <c r="D156" s="42">
        <v>1</v>
      </c>
      <c r="E156" s="45">
        <v>1</v>
      </c>
      <c r="F156" s="44" t="s">
        <v>47</v>
      </c>
      <c r="G156" s="10" t="s">
        <v>43</v>
      </c>
    </row>
    <row r="157" spans="1:7" hidden="1">
      <c r="A157" s="28">
        <v>1130136</v>
      </c>
      <c r="B157" s="84" t="s">
        <v>170</v>
      </c>
      <c r="C157" s="28">
        <v>355</v>
      </c>
      <c r="D157" s="42">
        <v>3</v>
      </c>
      <c r="E157" s="45">
        <v>1</v>
      </c>
      <c r="F157" s="44" t="s">
        <v>47</v>
      </c>
      <c r="G157" s="85" t="s">
        <v>337</v>
      </c>
    </row>
    <row r="158" spans="1:7" hidden="1">
      <c r="A158" s="28">
        <v>1130139</v>
      </c>
      <c r="B158" s="84" t="s">
        <v>181</v>
      </c>
      <c r="C158" s="28">
        <v>350</v>
      </c>
      <c r="D158" s="42">
        <v>2</v>
      </c>
      <c r="E158" s="45">
        <v>1</v>
      </c>
      <c r="F158" s="46" t="s">
        <v>149</v>
      </c>
      <c r="G158" s="10" t="s">
        <v>130</v>
      </c>
    </row>
    <row r="159" spans="1:7" hidden="1">
      <c r="A159" s="28">
        <v>1130140</v>
      </c>
      <c r="B159" s="84" t="s">
        <v>69</v>
      </c>
      <c r="C159" s="28">
        <v>80</v>
      </c>
      <c r="D159" s="42">
        <v>1</v>
      </c>
      <c r="E159" s="45">
        <v>2</v>
      </c>
      <c r="F159" s="44" t="s">
        <v>50</v>
      </c>
      <c r="G159" s="85" t="s">
        <v>281</v>
      </c>
    </row>
    <row r="160" spans="1:7" hidden="1">
      <c r="A160" s="28">
        <v>1130141</v>
      </c>
      <c r="B160" s="84" t="s">
        <v>90</v>
      </c>
      <c r="C160" s="28">
        <v>160</v>
      </c>
      <c r="D160" s="42">
        <v>2</v>
      </c>
      <c r="E160" s="45">
        <v>1</v>
      </c>
      <c r="F160" s="44" t="s">
        <v>47</v>
      </c>
      <c r="G160" s="85" t="s">
        <v>293</v>
      </c>
    </row>
    <row r="161" spans="1:1024" s="27" customFormat="1" hidden="1">
      <c r="A161" s="28">
        <v>1130142</v>
      </c>
      <c r="B161" s="84" t="s">
        <v>86</v>
      </c>
      <c r="C161" s="28">
        <v>60</v>
      </c>
      <c r="D161" s="42">
        <v>2</v>
      </c>
      <c r="E161" s="45">
        <v>1</v>
      </c>
      <c r="F161" s="44" t="s">
        <v>47</v>
      </c>
      <c r="G161" s="10" t="s">
        <v>87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  <c r="ND161" s="1"/>
      <c r="NE161" s="1"/>
      <c r="NF161" s="1"/>
      <c r="NG161" s="1"/>
      <c r="NH161" s="1"/>
      <c r="NI161" s="1"/>
      <c r="NJ161" s="1"/>
      <c r="NK161" s="1"/>
      <c r="NL161" s="1"/>
      <c r="NM161" s="1"/>
      <c r="NN161" s="1"/>
      <c r="NO161" s="1"/>
      <c r="NP161" s="1"/>
      <c r="NQ161" s="1"/>
      <c r="NR161" s="1"/>
      <c r="NS161" s="1"/>
      <c r="NT161" s="1"/>
      <c r="NU161" s="1"/>
      <c r="NV161" s="1"/>
      <c r="NW161" s="1"/>
      <c r="NX161" s="1"/>
      <c r="NY161" s="1"/>
      <c r="NZ161" s="1"/>
      <c r="OA161" s="1"/>
      <c r="OB161" s="1"/>
      <c r="OC161" s="1"/>
      <c r="OD161" s="1"/>
      <c r="OE161" s="1"/>
      <c r="OF161" s="1"/>
      <c r="OG161" s="1"/>
      <c r="OH161" s="1"/>
      <c r="OI161" s="1"/>
      <c r="OJ161" s="1"/>
      <c r="OK161" s="1"/>
      <c r="OL161" s="1"/>
      <c r="OM161" s="1"/>
      <c r="ON161" s="1"/>
      <c r="OO161" s="1"/>
      <c r="OP161" s="1"/>
      <c r="OQ161" s="1"/>
      <c r="OR161" s="1"/>
      <c r="OS161" s="1"/>
      <c r="OT161" s="1"/>
      <c r="OU161" s="1"/>
      <c r="OV161" s="1"/>
      <c r="OW161" s="1"/>
      <c r="OX161" s="1"/>
      <c r="OY161" s="1"/>
      <c r="OZ161" s="1"/>
      <c r="PA161" s="1"/>
      <c r="PB161" s="1"/>
      <c r="PC161" s="1"/>
      <c r="PD161" s="1"/>
      <c r="PE161" s="1"/>
      <c r="PF161" s="1"/>
      <c r="PG161" s="1"/>
      <c r="PH161" s="1"/>
      <c r="PI161" s="1"/>
      <c r="PJ161" s="1"/>
      <c r="PK161" s="1"/>
      <c r="PL161" s="1"/>
      <c r="PM161" s="1"/>
      <c r="PN161" s="1"/>
      <c r="PO161" s="1"/>
      <c r="PP161" s="1"/>
      <c r="PQ161" s="1"/>
      <c r="PR161" s="1"/>
      <c r="PS161" s="1"/>
      <c r="PT161" s="1"/>
      <c r="PU161" s="1"/>
      <c r="PV161" s="1"/>
      <c r="PW161" s="1"/>
      <c r="PX161" s="1"/>
      <c r="PY161" s="1"/>
      <c r="PZ161" s="1"/>
      <c r="QA161" s="1"/>
      <c r="QB161" s="1"/>
      <c r="QC161" s="1"/>
      <c r="QD161" s="1"/>
      <c r="QE161" s="1"/>
      <c r="QF161" s="1"/>
      <c r="QG161" s="1"/>
      <c r="QH161" s="1"/>
      <c r="QI161" s="1"/>
      <c r="QJ161" s="1"/>
      <c r="QK161" s="1"/>
      <c r="QL161" s="1"/>
      <c r="QM161" s="1"/>
      <c r="QN161" s="1"/>
      <c r="QO161" s="1"/>
      <c r="QP161" s="1"/>
      <c r="QQ161" s="1"/>
      <c r="QR161" s="1"/>
      <c r="QS161" s="1"/>
      <c r="QT161" s="1"/>
      <c r="QU161" s="1"/>
      <c r="QV161" s="1"/>
      <c r="QW161" s="1"/>
      <c r="QX161" s="1"/>
      <c r="QY161" s="1"/>
      <c r="QZ161" s="1"/>
      <c r="RA161" s="1"/>
      <c r="RB161" s="1"/>
      <c r="RC161" s="1"/>
      <c r="RD161" s="1"/>
      <c r="RE161" s="1"/>
      <c r="RF161" s="1"/>
      <c r="RG161" s="1"/>
      <c r="RH161" s="1"/>
      <c r="RI161" s="1"/>
      <c r="RJ161" s="1"/>
      <c r="RK161" s="1"/>
      <c r="RL161" s="1"/>
      <c r="RM161" s="1"/>
      <c r="RN161" s="1"/>
      <c r="RO161" s="1"/>
      <c r="RP161" s="1"/>
      <c r="RQ161" s="1"/>
      <c r="RR161" s="1"/>
      <c r="RS161" s="1"/>
      <c r="RT161" s="1"/>
      <c r="RU161" s="1"/>
      <c r="RV161" s="1"/>
      <c r="RW161" s="1"/>
      <c r="RX161" s="1"/>
      <c r="RY161" s="1"/>
      <c r="RZ161" s="1"/>
      <c r="SA161" s="1"/>
      <c r="SB161" s="1"/>
      <c r="SC161" s="1"/>
      <c r="SD161" s="1"/>
      <c r="SE161" s="1"/>
      <c r="SF161" s="1"/>
      <c r="SG161" s="1"/>
      <c r="SH161" s="1"/>
      <c r="SI161" s="1"/>
      <c r="SJ161" s="1"/>
      <c r="SK161" s="1"/>
      <c r="SL161" s="1"/>
      <c r="SM161" s="1"/>
      <c r="SN161" s="1"/>
      <c r="SO161" s="1"/>
      <c r="SP161" s="1"/>
      <c r="SQ161" s="1"/>
      <c r="SR161" s="1"/>
      <c r="SS161" s="1"/>
      <c r="ST161" s="1"/>
      <c r="SU161" s="1"/>
      <c r="SV161" s="1"/>
      <c r="SW161" s="1"/>
      <c r="SX161" s="1"/>
      <c r="SY161" s="1"/>
      <c r="SZ161" s="1"/>
      <c r="TA161" s="1"/>
      <c r="TB161" s="1"/>
      <c r="TC161" s="1"/>
      <c r="TD161" s="1"/>
      <c r="TE161" s="1"/>
      <c r="TF161" s="1"/>
      <c r="TG161" s="1"/>
      <c r="TH161" s="1"/>
      <c r="TI161" s="1"/>
      <c r="TJ161" s="1"/>
      <c r="TK161" s="1"/>
      <c r="TL161" s="1"/>
      <c r="TM161" s="1"/>
      <c r="TN161" s="1"/>
      <c r="TO161" s="1"/>
      <c r="TP161" s="1"/>
      <c r="TQ161" s="1"/>
      <c r="TR161" s="1"/>
      <c r="TS161" s="1"/>
      <c r="TT161" s="1"/>
      <c r="TU161" s="1"/>
      <c r="TV161" s="1"/>
      <c r="TW161" s="1"/>
      <c r="TX161" s="1"/>
      <c r="TY161" s="1"/>
      <c r="TZ161" s="1"/>
      <c r="UA161" s="1"/>
      <c r="UB161" s="1"/>
      <c r="UC161" s="1"/>
      <c r="UD161" s="1"/>
      <c r="UE161" s="1"/>
      <c r="UF161" s="1"/>
      <c r="UG161" s="1"/>
      <c r="UH161" s="1"/>
      <c r="UI161" s="1"/>
      <c r="UJ161" s="1"/>
      <c r="UK161" s="1"/>
      <c r="UL161" s="1"/>
      <c r="UM161" s="1"/>
      <c r="UN161" s="1"/>
      <c r="UO161" s="1"/>
      <c r="UP161" s="1"/>
      <c r="UQ161" s="1"/>
      <c r="UR161" s="1"/>
      <c r="US161" s="1"/>
      <c r="UT161" s="1"/>
      <c r="UU161" s="1"/>
      <c r="UV161" s="1"/>
      <c r="UW161" s="1"/>
      <c r="UX161" s="1"/>
      <c r="UY161" s="1"/>
      <c r="UZ161" s="1"/>
      <c r="VA161" s="1"/>
      <c r="VB161" s="1"/>
      <c r="VC161" s="1"/>
      <c r="VD161" s="1"/>
      <c r="VE161" s="1"/>
      <c r="VF161" s="1"/>
      <c r="VG161" s="1"/>
      <c r="VH161" s="1"/>
      <c r="VI161" s="1"/>
      <c r="VJ161" s="1"/>
      <c r="VK161" s="1"/>
      <c r="VL161" s="1"/>
      <c r="VM161" s="1"/>
      <c r="VN161" s="1"/>
      <c r="VO161" s="1"/>
      <c r="VP161" s="1"/>
      <c r="VQ161" s="1"/>
      <c r="VR161" s="1"/>
      <c r="VS161" s="1"/>
      <c r="VT161" s="1"/>
      <c r="VU161" s="1"/>
      <c r="VV161" s="1"/>
      <c r="VW161" s="1"/>
      <c r="VX161" s="1"/>
      <c r="VY161" s="1"/>
      <c r="VZ161" s="1"/>
      <c r="WA161" s="1"/>
      <c r="WB161" s="1"/>
      <c r="WC161" s="1"/>
      <c r="WD161" s="1"/>
      <c r="WE161" s="1"/>
      <c r="WF161" s="1"/>
      <c r="WG161" s="1"/>
      <c r="WH161" s="1"/>
      <c r="WI161" s="1"/>
      <c r="WJ161" s="1"/>
      <c r="WK161" s="1"/>
      <c r="WL161" s="1"/>
      <c r="WM161" s="1"/>
      <c r="WN161" s="1"/>
      <c r="WO161" s="1"/>
      <c r="WP161" s="1"/>
      <c r="WQ161" s="1"/>
      <c r="WR161" s="1"/>
      <c r="WS161" s="1"/>
      <c r="WT161" s="1"/>
      <c r="WU161" s="1"/>
      <c r="WV161" s="1"/>
      <c r="WW161" s="1"/>
      <c r="WX161" s="1"/>
      <c r="WY161" s="1"/>
      <c r="WZ161" s="1"/>
      <c r="XA161" s="1"/>
      <c r="XB161" s="1"/>
      <c r="XC161" s="1"/>
      <c r="XD161" s="1"/>
      <c r="XE161" s="1"/>
      <c r="XF161" s="1"/>
      <c r="XG161" s="1"/>
      <c r="XH161" s="1"/>
      <c r="XI161" s="1"/>
      <c r="XJ161" s="1"/>
      <c r="XK161" s="1"/>
      <c r="XL161" s="1"/>
      <c r="XM161" s="1"/>
      <c r="XN161" s="1"/>
      <c r="XO161" s="1"/>
      <c r="XP161" s="1"/>
      <c r="XQ161" s="1"/>
      <c r="XR161" s="1"/>
      <c r="XS161" s="1"/>
      <c r="XT161" s="1"/>
      <c r="XU161" s="1"/>
      <c r="XV161" s="1"/>
      <c r="XW161" s="1"/>
      <c r="XX161" s="1"/>
      <c r="XY161" s="1"/>
      <c r="XZ161" s="1"/>
      <c r="YA161" s="1"/>
      <c r="YB161" s="1"/>
      <c r="YC161" s="1"/>
      <c r="YD161" s="1"/>
      <c r="YE161" s="1"/>
      <c r="YF161" s="1"/>
      <c r="YG161" s="1"/>
      <c r="YH161" s="1"/>
      <c r="YI161" s="1"/>
      <c r="YJ161" s="1"/>
      <c r="YK161" s="1"/>
      <c r="YL161" s="1"/>
      <c r="YM161" s="1"/>
      <c r="YN161" s="1"/>
      <c r="YO161" s="1"/>
      <c r="YP161" s="1"/>
      <c r="YQ161" s="1"/>
      <c r="YR161" s="1"/>
      <c r="YS161" s="1"/>
      <c r="YT161" s="1"/>
      <c r="YU161" s="1"/>
      <c r="YV161" s="1"/>
      <c r="YW161" s="1"/>
      <c r="YX161" s="1"/>
      <c r="YY161" s="1"/>
      <c r="YZ161" s="1"/>
      <c r="ZA161" s="1"/>
      <c r="ZB161" s="1"/>
      <c r="ZC161" s="1"/>
      <c r="ZD161" s="1"/>
      <c r="ZE161" s="1"/>
      <c r="ZF161" s="1"/>
      <c r="ZG161" s="1"/>
      <c r="ZH161" s="1"/>
      <c r="ZI161" s="1"/>
      <c r="ZJ161" s="1"/>
      <c r="ZK161" s="1"/>
      <c r="ZL161" s="1"/>
      <c r="ZM161" s="1"/>
      <c r="ZN161" s="1"/>
      <c r="ZO161" s="1"/>
      <c r="ZP161" s="1"/>
      <c r="ZQ161" s="1"/>
      <c r="ZR161" s="1"/>
      <c r="ZS161" s="1"/>
      <c r="ZT161" s="1"/>
      <c r="ZU161" s="1"/>
      <c r="ZV161" s="1"/>
      <c r="ZW161" s="1"/>
      <c r="ZX161" s="1"/>
      <c r="ZY161" s="1"/>
      <c r="ZZ161" s="1"/>
      <c r="AAA161" s="1"/>
      <c r="AAB161" s="1"/>
      <c r="AAC161" s="1"/>
      <c r="AAD161" s="1"/>
      <c r="AAE161" s="1"/>
      <c r="AAF161" s="1"/>
      <c r="AAG161" s="1"/>
      <c r="AAH161" s="1"/>
      <c r="AAI161" s="1"/>
      <c r="AAJ161" s="1"/>
      <c r="AAK161" s="1"/>
      <c r="AAL161" s="1"/>
      <c r="AAM161" s="1"/>
      <c r="AAN161" s="1"/>
      <c r="AAO161" s="1"/>
      <c r="AAP161" s="1"/>
      <c r="AAQ161" s="1"/>
      <c r="AAR161" s="1"/>
      <c r="AAS161" s="1"/>
      <c r="AAT161" s="1"/>
      <c r="AAU161" s="1"/>
      <c r="AAV161" s="1"/>
      <c r="AAW161" s="1"/>
      <c r="AAX161" s="1"/>
      <c r="AAY161" s="1"/>
      <c r="AAZ161" s="1"/>
      <c r="ABA161" s="1"/>
      <c r="ABB161" s="1"/>
      <c r="ABC161" s="1"/>
      <c r="ABD161" s="1"/>
      <c r="ABE161" s="1"/>
      <c r="ABF161" s="1"/>
      <c r="ABG161" s="1"/>
      <c r="ABH161" s="1"/>
      <c r="ABI161" s="1"/>
      <c r="ABJ161" s="1"/>
      <c r="ABK161" s="1"/>
      <c r="ABL161" s="1"/>
      <c r="ABM161" s="1"/>
      <c r="ABN161" s="1"/>
      <c r="ABO161" s="1"/>
      <c r="ABP161" s="1"/>
      <c r="ABQ161" s="1"/>
      <c r="ABR161" s="1"/>
      <c r="ABS161" s="1"/>
      <c r="ABT161" s="1"/>
      <c r="ABU161" s="1"/>
      <c r="ABV161" s="1"/>
      <c r="ABW161" s="1"/>
      <c r="ABX161" s="1"/>
      <c r="ABY161" s="1"/>
      <c r="ABZ161" s="1"/>
      <c r="ACA161" s="1"/>
      <c r="ACB161" s="1"/>
      <c r="ACC161" s="1"/>
      <c r="ACD161" s="1"/>
      <c r="ACE161" s="1"/>
      <c r="ACF161" s="1"/>
      <c r="ACG161" s="1"/>
      <c r="ACH161" s="1"/>
      <c r="ACI161" s="1"/>
      <c r="ACJ161" s="1"/>
      <c r="ACK161" s="1"/>
      <c r="ACL161" s="1"/>
      <c r="ACM161" s="1"/>
      <c r="ACN161" s="1"/>
      <c r="ACO161" s="1"/>
      <c r="ACP161" s="1"/>
      <c r="ACQ161" s="1"/>
      <c r="ACR161" s="1"/>
      <c r="ACS161" s="1"/>
      <c r="ACT161" s="1"/>
      <c r="ACU161" s="1"/>
      <c r="ACV161" s="1"/>
      <c r="ACW161" s="1"/>
      <c r="ACX161" s="1"/>
      <c r="ACY161" s="1"/>
      <c r="ACZ161" s="1"/>
      <c r="ADA161" s="1"/>
      <c r="ADB161" s="1"/>
      <c r="ADC161" s="1"/>
      <c r="ADD161" s="1"/>
      <c r="ADE161" s="1"/>
      <c r="ADF161" s="1"/>
      <c r="ADG161" s="1"/>
      <c r="ADH161" s="1"/>
      <c r="ADI161" s="1"/>
      <c r="ADJ161" s="1"/>
      <c r="ADK161" s="1"/>
      <c r="ADL161" s="1"/>
      <c r="ADM161" s="1"/>
      <c r="ADN161" s="1"/>
      <c r="ADO161" s="1"/>
      <c r="ADP161" s="1"/>
      <c r="ADQ161" s="1"/>
      <c r="ADR161" s="1"/>
      <c r="ADS161" s="1"/>
      <c r="ADT161" s="1"/>
      <c r="ADU161" s="1"/>
      <c r="ADV161" s="1"/>
      <c r="ADW161" s="1"/>
      <c r="ADX161" s="1"/>
      <c r="ADY161" s="1"/>
      <c r="ADZ161" s="1"/>
      <c r="AEA161" s="1"/>
      <c r="AEB161" s="1"/>
      <c r="AEC161" s="1"/>
      <c r="AED161" s="1"/>
      <c r="AEE161" s="1"/>
      <c r="AEF161" s="1"/>
      <c r="AEG161" s="1"/>
      <c r="AEH161" s="1"/>
      <c r="AEI161" s="1"/>
      <c r="AEJ161" s="1"/>
      <c r="AEK161" s="1"/>
      <c r="AEL161" s="1"/>
      <c r="AEM161" s="1"/>
      <c r="AEN161" s="1"/>
      <c r="AEO161" s="1"/>
      <c r="AEP161" s="1"/>
      <c r="AEQ161" s="1"/>
      <c r="AER161" s="1"/>
      <c r="AES161" s="1"/>
      <c r="AET161" s="1"/>
      <c r="AEU161" s="1"/>
      <c r="AEV161" s="1"/>
      <c r="AEW161" s="1"/>
      <c r="AEX161" s="1"/>
      <c r="AEY161" s="1"/>
      <c r="AEZ161" s="1"/>
      <c r="AFA161" s="1"/>
      <c r="AFB161" s="1"/>
      <c r="AFC161" s="1"/>
      <c r="AFD161" s="1"/>
      <c r="AFE161" s="1"/>
      <c r="AFF161" s="1"/>
      <c r="AFG161" s="1"/>
      <c r="AFH161" s="1"/>
      <c r="AFI161" s="1"/>
      <c r="AFJ161" s="1"/>
      <c r="AFK161" s="1"/>
      <c r="AFL161" s="1"/>
      <c r="AFM161" s="1"/>
      <c r="AFN161" s="1"/>
      <c r="AFO161" s="1"/>
      <c r="AFP161" s="1"/>
      <c r="AFQ161" s="1"/>
      <c r="AFR161" s="1"/>
      <c r="AFS161" s="1"/>
      <c r="AFT161" s="1"/>
      <c r="AFU161" s="1"/>
      <c r="AFV161" s="1"/>
      <c r="AFW161" s="1"/>
      <c r="AFX161" s="1"/>
      <c r="AFY161" s="1"/>
      <c r="AFZ161" s="1"/>
      <c r="AGA161" s="1"/>
      <c r="AGB161" s="1"/>
      <c r="AGC161" s="1"/>
      <c r="AGD161" s="1"/>
      <c r="AGE161" s="1"/>
      <c r="AGF161" s="1"/>
      <c r="AGG161" s="1"/>
      <c r="AGH161" s="1"/>
      <c r="AGI161" s="1"/>
      <c r="AGJ161" s="1"/>
      <c r="AGK161" s="1"/>
      <c r="AGL161" s="1"/>
      <c r="AGM161" s="1"/>
      <c r="AGN161" s="1"/>
      <c r="AGO161" s="1"/>
      <c r="AGP161" s="1"/>
      <c r="AGQ161" s="1"/>
      <c r="AGR161" s="1"/>
      <c r="AGS161" s="1"/>
      <c r="AGT161" s="1"/>
      <c r="AGU161" s="1"/>
      <c r="AGV161" s="1"/>
      <c r="AGW161" s="1"/>
      <c r="AGX161" s="1"/>
      <c r="AGY161" s="1"/>
      <c r="AGZ161" s="1"/>
      <c r="AHA161" s="1"/>
      <c r="AHB161" s="1"/>
      <c r="AHC161" s="1"/>
      <c r="AHD161" s="1"/>
      <c r="AHE161" s="1"/>
      <c r="AHF161" s="1"/>
      <c r="AHG161" s="1"/>
      <c r="AHH161" s="1"/>
      <c r="AHI161" s="1"/>
      <c r="AHJ161" s="1"/>
      <c r="AHK161" s="1"/>
      <c r="AHL161" s="1"/>
      <c r="AHM161" s="1"/>
      <c r="AHN161" s="1"/>
      <c r="AHO161" s="1"/>
      <c r="AHP161" s="1"/>
      <c r="AHQ161" s="1"/>
      <c r="AHR161" s="1"/>
      <c r="AHS161" s="1"/>
      <c r="AHT161" s="1"/>
      <c r="AHU161" s="1"/>
      <c r="AHV161" s="1"/>
      <c r="AHW161" s="1"/>
      <c r="AHX161" s="1"/>
      <c r="AHY161" s="1"/>
      <c r="AHZ161" s="1"/>
      <c r="AIA161" s="1"/>
      <c r="AIB161" s="1"/>
      <c r="AIC161" s="1"/>
      <c r="AID161" s="1"/>
      <c r="AIE161" s="1"/>
      <c r="AIF161" s="1"/>
      <c r="AIG161" s="1"/>
      <c r="AIH161" s="1"/>
      <c r="AII161" s="1"/>
      <c r="AIJ161" s="1"/>
      <c r="AIK161" s="1"/>
      <c r="AIL161" s="1"/>
      <c r="AIM161" s="1"/>
      <c r="AIN161" s="1"/>
      <c r="AIO161" s="1"/>
      <c r="AIP161" s="1"/>
      <c r="AIQ161" s="1"/>
      <c r="AIR161" s="1"/>
      <c r="AIS161" s="1"/>
      <c r="AIT161" s="1"/>
      <c r="AIU161" s="1"/>
      <c r="AIV161" s="1"/>
      <c r="AIW161" s="1"/>
      <c r="AIX161" s="1"/>
      <c r="AIY161" s="1"/>
      <c r="AIZ161" s="1"/>
      <c r="AJA161" s="1"/>
      <c r="AJB161" s="1"/>
      <c r="AJC161" s="1"/>
      <c r="AJD161" s="1"/>
      <c r="AJE161" s="1"/>
      <c r="AJF161" s="1"/>
      <c r="AJG161" s="1"/>
      <c r="AJH161" s="1"/>
      <c r="AJI161" s="1"/>
      <c r="AJJ161" s="1"/>
      <c r="AJK161" s="1"/>
      <c r="AJL161" s="1"/>
      <c r="AJM161" s="1"/>
      <c r="AJN161" s="1"/>
      <c r="AJO161" s="1"/>
      <c r="AJP161" s="1"/>
      <c r="AJQ161" s="1"/>
      <c r="AJR161" s="1"/>
      <c r="AJS161" s="1"/>
      <c r="AJT161" s="1"/>
      <c r="AJU161" s="1"/>
      <c r="AJV161" s="1"/>
      <c r="AJW161" s="1"/>
      <c r="AJX161" s="1"/>
      <c r="AJY161" s="1"/>
      <c r="AJZ161" s="1"/>
      <c r="AKA161" s="1"/>
      <c r="AKB161" s="1"/>
      <c r="AKC161" s="1"/>
      <c r="AKD161" s="1"/>
      <c r="AKE161" s="1"/>
      <c r="AKF161" s="1"/>
      <c r="AKG161" s="1"/>
      <c r="AKH161" s="1"/>
      <c r="AKI161" s="1"/>
      <c r="AKJ161" s="1"/>
      <c r="AKK161" s="1"/>
      <c r="AKL161" s="1"/>
      <c r="AKM161" s="1"/>
      <c r="AKN161" s="1"/>
      <c r="AKO161" s="1"/>
      <c r="AKP161" s="1"/>
      <c r="AKQ161" s="1"/>
      <c r="AKR161" s="1"/>
      <c r="AKS161" s="1"/>
      <c r="AKT161" s="1"/>
      <c r="AKU161" s="1"/>
      <c r="AKV161" s="1"/>
      <c r="AKW161" s="1"/>
      <c r="AKX161" s="1"/>
      <c r="AKY161" s="1"/>
      <c r="AKZ161" s="1"/>
      <c r="ALA161" s="1"/>
      <c r="ALB161" s="1"/>
      <c r="ALC161" s="1"/>
      <c r="ALD161" s="1"/>
      <c r="ALE161" s="1"/>
      <c r="ALF161" s="1"/>
      <c r="ALG161" s="1"/>
      <c r="ALH161" s="1"/>
      <c r="ALI161" s="1"/>
      <c r="ALJ161" s="1"/>
      <c r="ALK161" s="1"/>
      <c r="ALL161" s="1"/>
      <c r="ALM161" s="1"/>
      <c r="ALN161" s="1"/>
      <c r="ALO161" s="1"/>
      <c r="ALP161" s="1"/>
      <c r="ALQ161" s="1"/>
      <c r="ALR161" s="1"/>
      <c r="ALS161" s="1"/>
      <c r="ALT161" s="1"/>
      <c r="ALU161" s="1"/>
      <c r="ALV161" s="1"/>
      <c r="ALW161" s="1"/>
      <c r="ALX161" s="1"/>
      <c r="ALY161" s="1"/>
      <c r="ALZ161" s="1"/>
      <c r="AMA161" s="1"/>
      <c r="AMB161" s="1"/>
      <c r="AMC161" s="1"/>
      <c r="AMD161" s="1"/>
      <c r="AME161" s="1"/>
      <c r="AMF161" s="1"/>
      <c r="AMG161" s="1"/>
      <c r="AMH161" s="1"/>
      <c r="AMI161" s="1"/>
      <c r="AMJ161" s="1"/>
    </row>
    <row r="162" spans="1:1024" hidden="1">
      <c r="A162" s="90">
        <v>1130143</v>
      </c>
      <c r="B162" s="84" t="s">
        <v>155</v>
      </c>
      <c r="C162" s="28">
        <v>150</v>
      </c>
      <c r="D162" s="42">
        <v>1</v>
      </c>
      <c r="E162" s="45">
        <v>1</v>
      </c>
      <c r="F162" s="44" t="s">
        <v>47</v>
      </c>
      <c r="G162" s="85" t="s">
        <v>72</v>
      </c>
    </row>
    <row r="163" spans="1:1024" hidden="1">
      <c r="A163" s="28">
        <v>1130144</v>
      </c>
      <c r="B163" s="84" t="s">
        <v>115</v>
      </c>
      <c r="C163" s="28">
        <v>150</v>
      </c>
      <c r="D163" s="42">
        <v>1</v>
      </c>
      <c r="E163" s="45">
        <v>1</v>
      </c>
      <c r="F163" s="44" t="s">
        <v>47</v>
      </c>
      <c r="G163" s="10" t="s">
        <v>48</v>
      </c>
    </row>
    <row r="164" spans="1:1024" hidden="1">
      <c r="A164" s="28">
        <v>1130145</v>
      </c>
      <c r="B164" s="84" t="s">
        <v>85</v>
      </c>
      <c r="C164" s="28">
        <v>200</v>
      </c>
      <c r="D164" s="42">
        <v>2</v>
      </c>
      <c r="E164" s="45">
        <v>2</v>
      </c>
      <c r="F164" s="48" t="s">
        <v>50</v>
      </c>
      <c r="G164" s="85" t="s">
        <v>293</v>
      </c>
    </row>
    <row r="165" spans="1:1024" hidden="1">
      <c r="A165" s="28">
        <v>1130147</v>
      </c>
      <c r="B165" s="84" t="s">
        <v>315</v>
      </c>
      <c r="C165" s="28">
        <v>250</v>
      </c>
      <c r="D165" s="42">
        <v>2</v>
      </c>
      <c r="E165" s="28">
        <v>1</v>
      </c>
      <c r="F165" s="47" t="s">
        <v>47</v>
      </c>
      <c r="G165" s="87" t="s">
        <v>98</v>
      </c>
    </row>
    <row r="166" spans="1:1024" hidden="1">
      <c r="A166" s="28">
        <v>1130148</v>
      </c>
      <c r="B166" s="84" t="s">
        <v>150</v>
      </c>
      <c r="C166" s="28">
        <v>220</v>
      </c>
      <c r="D166" s="42">
        <v>1</v>
      </c>
      <c r="E166" s="45">
        <v>1</v>
      </c>
      <c r="F166" s="44" t="s">
        <v>47</v>
      </c>
      <c r="G166" s="10" t="s">
        <v>43</v>
      </c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  <c r="IR166" s="27"/>
      <c r="IS166" s="27"/>
      <c r="IT166" s="27"/>
      <c r="IU166" s="27"/>
      <c r="IV166" s="27"/>
      <c r="IW166" s="27"/>
      <c r="IX166" s="27"/>
      <c r="IY166" s="27"/>
      <c r="IZ166" s="27"/>
      <c r="JA166" s="27"/>
      <c r="JB166" s="27"/>
      <c r="JC166" s="27"/>
      <c r="JD166" s="27"/>
      <c r="JE166" s="27"/>
      <c r="JF166" s="27"/>
      <c r="JG166" s="27"/>
      <c r="JH166" s="27"/>
      <c r="JI166" s="27"/>
      <c r="JJ166" s="27"/>
      <c r="JK166" s="27"/>
      <c r="JL166" s="27"/>
      <c r="JM166" s="27"/>
      <c r="JN166" s="27"/>
      <c r="JO166" s="27"/>
      <c r="JP166" s="27"/>
      <c r="JQ166" s="27"/>
      <c r="JR166" s="27"/>
      <c r="JS166" s="27"/>
      <c r="JT166" s="27"/>
      <c r="JU166" s="27"/>
      <c r="JV166" s="27"/>
      <c r="JW166" s="27"/>
      <c r="JX166" s="27"/>
      <c r="JY166" s="27"/>
      <c r="JZ166" s="27"/>
      <c r="KA166" s="27"/>
      <c r="KB166" s="27"/>
      <c r="KC166" s="27"/>
      <c r="KD166" s="27"/>
      <c r="KE166" s="27"/>
      <c r="KF166" s="27"/>
      <c r="KG166" s="27"/>
      <c r="KH166" s="27"/>
      <c r="KI166" s="27"/>
      <c r="KJ166" s="27"/>
      <c r="KK166" s="27"/>
      <c r="KL166" s="27"/>
      <c r="KM166" s="27"/>
      <c r="KN166" s="27"/>
      <c r="KO166" s="27"/>
      <c r="KP166" s="27"/>
      <c r="KQ166" s="27"/>
      <c r="KR166" s="27"/>
      <c r="KS166" s="27"/>
      <c r="KT166" s="27"/>
      <c r="KU166" s="27"/>
      <c r="KV166" s="27"/>
      <c r="KW166" s="27"/>
      <c r="KX166" s="27"/>
      <c r="KY166" s="27"/>
      <c r="KZ166" s="27"/>
      <c r="LA166" s="27"/>
      <c r="LB166" s="27"/>
      <c r="LC166" s="27"/>
      <c r="LD166" s="27"/>
      <c r="LE166" s="27"/>
      <c r="LF166" s="27"/>
      <c r="LG166" s="27"/>
      <c r="LH166" s="27"/>
      <c r="LI166" s="27"/>
      <c r="LJ166" s="27"/>
      <c r="LK166" s="27"/>
      <c r="LL166" s="27"/>
      <c r="LM166" s="27"/>
      <c r="LN166" s="27"/>
      <c r="LO166" s="27"/>
      <c r="LP166" s="27"/>
      <c r="LQ166" s="27"/>
      <c r="LR166" s="27"/>
      <c r="LS166" s="27"/>
      <c r="LT166" s="27"/>
      <c r="LU166" s="27"/>
      <c r="LV166" s="27"/>
      <c r="LW166" s="27"/>
      <c r="LX166" s="27"/>
      <c r="LY166" s="27"/>
      <c r="LZ166" s="27"/>
      <c r="MA166" s="27"/>
      <c r="MB166" s="27"/>
      <c r="MC166" s="27"/>
      <c r="MD166" s="27"/>
      <c r="ME166" s="27"/>
      <c r="MF166" s="27"/>
      <c r="MG166" s="27"/>
      <c r="MH166" s="27"/>
      <c r="MI166" s="27"/>
      <c r="MJ166" s="27"/>
      <c r="MK166" s="27"/>
      <c r="ML166" s="27"/>
      <c r="MM166" s="27"/>
      <c r="MN166" s="27"/>
      <c r="MO166" s="27"/>
      <c r="MP166" s="27"/>
      <c r="MQ166" s="27"/>
      <c r="MR166" s="27"/>
      <c r="MS166" s="27"/>
      <c r="MT166" s="27"/>
      <c r="MU166" s="27"/>
      <c r="MV166" s="27"/>
      <c r="MW166" s="27"/>
      <c r="MX166" s="27"/>
      <c r="MY166" s="27"/>
      <c r="MZ166" s="27"/>
      <c r="NA166" s="27"/>
      <c r="NB166" s="27"/>
      <c r="NC166" s="27"/>
      <c r="ND166" s="27"/>
      <c r="NE166" s="27"/>
      <c r="NF166" s="27"/>
      <c r="NG166" s="27"/>
      <c r="NH166" s="27"/>
      <c r="NI166" s="27"/>
      <c r="NJ166" s="27"/>
      <c r="NK166" s="27"/>
      <c r="NL166" s="27"/>
      <c r="NM166" s="27"/>
      <c r="NN166" s="27"/>
      <c r="NO166" s="27"/>
      <c r="NP166" s="27"/>
      <c r="NQ166" s="27"/>
      <c r="NR166" s="27"/>
      <c r="NS166" s="27"/>
      <c r="NT166" s="27"/>
      <c r="NU166" s="27"/>
      <c r="NV166" s="27"/>
      <c r="NW166" s="27"/>
      <c r="NX166" s="27"/>
      <c r="NY166" s="27"/>
      <c r="NZ166" s="27"/>
      <c r="OA166" s="27"/>
      <c r="OB166" s="27"/>
      <c r="OC166" s="27"/>
      <c r="OD166" s="27"/>
      <c r="OE166" s="27"/>
      <c r="OF166" s="27"/>
      <c r="OG166" s="27"/>
      <c r="OH166" s="27"/>
      <c r="OI166" s="27"/>
      <c r="OJ166" s="27"/>
      <c r="OK166" s="27"/>
      <c r="OL166" s="27"/>
      <c r="OM166" s="27"/>
      <c r="ON166" s="27"/>
      <c r="OO166" s="27"/>
      <c r="OP166" s="27"/>
      <c r="OQ166" s="27"/>
      <c r="OR166" s="27"/>
      <c r="OS166" s="27"/>
      <c r="OT166" s="27"/>
      <c r="OU166" s="27"/>
      <c r="OV166" s="27"/>
      <c r="OW166" s="27"/>
      <c r="OX166" s="27"/>
      <c r="OY166" s="27"/>
      <c r="OZ166" s="27"/>
      <c r="PA166" s="27"/>
      <c r="PB166" s="27"/>
      <c r="PC166" s="27"/>
      <c r="PD166" s="27"/>
      <c r="PE166" s="27"/>
      <c r="PF166" s="27"/>
      <c r="PG166" s="27"/>
      <c r="PH166" s="27"/>
      <c r="PI166" s="27"/>
      <c r="PJ166" s="27"/>
      <c r="PK166" s="27"/>
      <c r="PL166" s="27"/>
      <c r="PM166" s="27"/>
      <c r="PN166" s="27"/>
      <c r="PO166" s="27"/>
      <c r="PP166" s="27"/>
      <c r="PQ166" s="27"/>
      <c r="PR166" s="27"/>
      <c r="PS166" s="27"/>
      <c r="PT166" s="27"/>
      <c r="PU166" s="27"/>
      <c r="PV166" s="27"/>
      <c r="PW166" s="27"/>
      <c r="PX166" s="27"/>
      <c r="PY166" s="27"/>
      <c r="PZ166" s="27"/>
      <c r="QA166" s="27"/>
      <c r="QB166" s="27"/>
      <c r="QC166" s="27"/>
      <c r="QD166" s="27"/>
      <c r="QE166" s="27"/>
      <c r="QF166" s="27"/>
      <c r="QG166" s="27"/>
      <c r="QH166" s="27"/>
      <c r="QI166" s="27"/>
      <c r="QJ166" s="27"/>
      <c r="QK166" s="27"/>
      <c r="QL166" s="27"/>
      <c r="QM166" s="27"/>
      <c r="QN166" s="27"/>
      <c r="QO166" s="27"/>
      <c r="QP166" s="27"/>
      <c r="QQ166" s="27"/>
      <c r="QR166" s="27"/>
      <c r="QS166" s="27"/>
      <c r="QT166" s="27"/>
      <c r="QU166" s="27"/>
      <c r="QV166" s="27"/>
      <c r="QW166" s="27"/>
      <c r="QX166" s="27"/>
      <c r="QY166" s="27"/>
      <c r="QZ166" s="27"/>
      <c r="RA166" s="27"/>
      <c r="RB166" s="27"/>
      <c r="RC166" s="27"/>
      <c r="RD166" s="27"/>
      <c r="RE166" s="27"/>
      <c r="RF166" s="27"/>
      <c r="RG166" s="27"/>
      <c r="RH166" s="27"/>
      <c r="RI166" s="27"/>
      <c r="RJ166" s="27"/>
      <c r="RK166" s="27"/>
      <c r="RL166" s="27"/>
      <c r="RM166" s="27"/>
      <c r="RN166" s="27"/>
      <c r="RO166" s="27"/>
      <c r="RP166" s="27"/>
      <c r="RQ166" s="27"/>
      <c r="RR166" s="27"/>
      <c r="RS166" s="27"/>
      <c r="RT166" s="27"/>
      <c r="RU166" s="27"/>
      <c r="RV166" s="27"/>
      <c r="RW166" s="27"/>
      <c r="RX166" s="27"/>
      <c r="RY166" s="27"/>
      <c r="RZ166" s="27"/>
      <c r="SA166" s="27"/>
      <c r="SB166" s="27"/>
      <c r="SC166" s="27"/>
      <c r="SD166" s="27"/>
      <c r="SE166" s="27"/>
      <c r="SF166" s="27"/>
      <c r="SG166" s="27"/>
      <c r="SH166" s="27"/>
      <c r="SI166" s="27"/>
      <c r="SJ166" s="27"/>
      <c r="SK166" s="27"/>
      <c r="SL166" s="27"/>
      <c r="SM166" s="27"/>
      <c r="SN166" s="27"/>
      <c r="SO166" s="27"/>
      <c r="SP166" s="27"/>
      <c r="SQ166" s="27"/>
      <c r="SR166" s="27"/>
      <c r="SS166" s="27"/>
      <c r="ST166" s="27"/>
      <c r="SU166" s="27"/>
      <c r="SV166" s="27"/>
      <c r="SW166" s="27"/>
      <c r="SX166" s="27"/>
      <c r="SY166" s="27"/>
      <c r="SZ166" s="27"/>
      <c r="TA166" s="27"/>
      <c r="TB166" s="27"/>
      <c r="TC166" s="27"/>
      <c r="TD166" s="27"/>
      <c r="TE166" s="27"/>
      <c r="TF166" s="27"/>
      <c r="TG166" s="27"/>
      <c r="TH166" s="27"/>
      <c r="TI166" s="27"/>
      <c r="TJ166" s="27"/>
      <c r="TK166" s="27"/>
      <c r="TL166" s="27"/>
      <c r="TM166" s="27"/>
      <c r="TN166" s="27"/>
      <c r="TO166" s="27"/>
      <c r="TP166" s="27"/>
      <c r="TQ166" s="27"/>
      <c r="TR166" s="27"/>
      <c r="TS166" s="27"/>
      <c r="TT166" s="27"/>
      <c r="TU166" s="27"/>
      <c r="TV166" s="27"/>
      <c r="TW166" s="27"/>
      <c r="TX166" s="27"/>
      <c r="TY166" s="27"/>
      <c r="TZ166" s="27"/>
      <c r="UA166" s="27"/>
      <c r="UB166" s="27"/>
      <c r="UC166" s="27"/>
      <c r="UD166" s="27"/>
      <c r="UE166" s="27"/>
      <c r="UF166" s="27"/>
      <c r="UG166" s="27"/>
      <c r="UH166" s="27"/>
      <c r="UI166" s="27"/>
      <c r="UJ166" s="27"/>
      <c r="UK166" s="27"/>
      <c r="UL166" s="27"/>
      <c r="UM166" s="27"/>
      <c r="UN166" s="27"/>
      <c r="UO166" s="27"/>
      <c r="UP166" s="27"/>
      <c r="UQ166" s="27"/>
      <c r="UR166" s="27"/>
      <c r="US166" s="27"/>
      <c r="UT166" s="27"/>
      <c r="UU166" s="27"/>
      <c r="UV166" s="27"/>
      <c r="UW166" s="27"/>
      <c r="UX166" s="27"/>
      <c r="UY166" s="27"/>
      <c r="UZ166" s="27"/>
      <c r="VA166" s="27"/>
      <c r="VB166" s="27"/>
      <c r="VC166" s="27"/>
      <c r="VD166" s="27"/>
      <c r="VE166" s="27"/>
      <c r="VF166" s="27"/>
      <c r="VG166" s="27"/>
      <c r="VH166" s="27"/>
      <c r="VI166" s="27"/>
      <c r="VJ166" s="27"/>
      <c r="VK166" s="27"/>
      <c r="VL166" s="27"/>
      <c r="VM166" s="27"/>
      <c r="VN166" s="27"/>
      <c r="VO166" s="27"/>
      <c r="VP166" s="27"/>
      <c r="VQ166" s="27"/>
      <c r="VR166" s="27"/>
      <c r="VS166" s="27"/>
      <c r="VT166" s="27"/>
      <c r="VU166" s="27"/>
      <c r="VV166" s="27"/>
      <c r="VW166" s="27"/>
      <c r="VX166" s="27"/>
      <c r="VY166" s="27"/>
      <c r="VZ166" s="27"/>
      <c r="WA166" s="27"/>
      <c r="WB166" s="27"/>
      <c r="WC166" s="27"/>
      <c r="WD166" s="27"/>
      <c r="WE166" s="27"/>
      <c r="WF166" s="27"/>
      <c r="WG166" s="27"/>
      <c r="WH166" s="27"/>
      <c r="WI166" s="27"/>
      <c r="WJ166" s="27"/>
      <c r="WK166" s="27"/>
      <c r="WL166" s="27"/>
      <c r="WM166" s="27"/>
      <c r="WN166" s="27"/>
      <c r="WO166" s="27"/>
      <c r="WP166" s="27"/>
      <c r="WQ166" s="27"/>
      <c r="WR166" s="27"/>
      <c r="WS166" s="27"/>
      <c r="WT166" s="27"/>
      <c r="WU166" s="27"/>
      <c r="WV166" s="27"/>
      <c r="WW166" s="27"/>
      <c r="WX166" s="27"/>
      <c r="WY166" s="27"/>
      <c r="WZ166" s="27"/>
      <c r="XA166" s="27"/>
      <c r="XB166" s="27"/>
      <c r="XC166" s="27"/>
      <c r="XD166" s="27"/>
      <c r="XE166" s="27"/>
      <c r="XF166" s="27"/>
      <c r="XG166" s="27"/>
      <c r="XH166" s="27"/>
      <c r="XI166" s="27"/>
      <c r="XJ166" s="27"/>
      <c r="XK166" s="27"/>
      <c r="XL166" s="27"/>
      <c r="XM166" s="27"/>
      <c r="XN166" s="27"/>
      <c r="XO166" s="27"/>
      <c r="XP166" s="27"/>
      <c r="XQ166" s="27"/>
      <c r="XR166" s="27"/>
      <c r="XS166" s="27"/>
      <c r="XT166" s="27"/>
      <c r="XU166" s="27"/>
      <c r="XV166" s="27"/>
      <c r="XW166" s="27"/>
      <c r="XX166" s="27"/>
      <c r="XY166" s="27"/>
      <c r="XZ166" s="27"/>
      <c r="YA166" s="27"/>
      <c r="YB166" s="27"/>
      <c r="YC166" s="27"/>
      <c r="YD166" s="27"/>
      <c r="YE166" s="27"/>
      <c r="YF166" s="27"/>
      <c r="YG166" s="27"/>
      <c r="YH166" s="27"/>
      <c r="YI166" s="27"/>
      <c r="YJ166" s="27"/>
      <c r="YK166" s="27"/>
      <c r="YL166" s="27"/>
      <c r="YM166" s="27"/>
      <c r="YN166" s="27"/>
      <c r="YO166" s="27"/>
      <c r="YP166" s="27"/>
      <c r="YQ166" s="27"/>
      <c r="YR166" s="27"/>
      <c r="YS166" s="27"/>
      <c r="YT166" s="27"/>
      <c r="YU166" s="27"/>
      <c r="YV166" s="27"/>
      <c r="YW166" s="27"/>
      <c r="YX166" s="27"/>
      <c r="YY166" s="27"/>
      <c r="YZ166" s="27"/>
      <c r="ZA166" s="27"/>
      <c r="ZB166" s="27"/>
      <c r="ZC166" s="27"/>
      <c r="ZD166" s="27"/>
      <c r="ZE166" s="27"/>
      <c r="ZF166" s="27"/>
      <c r="ZG166" s="27"/>
      <c r="ZH166" s="27"/>
      <c r="ZI166" s="27"/>
      <c r="ZJ166" s="27"/>
      <c r="ZK166" s="27"/>
      <c r="ZL166" s="27"/>
      <c r="ZM166" s="27"/>
      <c r="ZN166" s="27"/>
      <c r="ZO166" s="27"/>
      <c r="ZP166" s="27"/>
      <c r="ZQ166" s="27"/>
      <c r="ZR166" s="27"/>
      <c r="ZS166" s="27"/>
      <c r="ZT166" s="27"/>
      <c r="ZU166" s="27"/>
      <c r="ZV166" s="27"/>
      <c r="ZW166" s="27"/>
      <c r="ZX166" s="27"/>
      <c r="ZY166" s="27"/>
      <c r="ZZ166" s="27"/>
      <c r="AAA166" s="27"/>
      <c r="AAB166" s="27"/>
      <c r="AAC166" s="27"/>
      <c r="AAD166" s="27"/>
      <c r="AAE166" s="27"/>
      <c r="AAF166" s="27"/>
      <c r="AAG166" s="27"/>
      <c r="AAH166" s="27"/>
      <c r="AAI166" s="27"/>
      <c r="AAJ166" s="27"/>
      <c r="AAK166" s="27"/>
      <c r="AAL166" s="27"/>
      <c r="AAM166" s="27"/>
      <c r="AAN166" s="27"/>
      <c r="AAO166" s="27"/>
      <c r="AAP166" s="27"/>
      <c r="AAQ166" s="27"/>
      <c r="AAR166" s="27"/>
      <c r="AAS166" s="27"/>
      <c r="AAT166" s="27"/>
      <c r="AAU166" s="27"/>
      <c r="AAV166" s="27"/>
      <c r="AAW166" s="27"/>
      <c r="AAX166" s="27"/>
      <c r="AAY166" s="27"/>
      <c r="AAZ166" s="27"/>
      <c r="ABA166" s="27"/>
      <c r="ABB166" s="27"/>
      <c r="ABC166" s="27"/>
      <c r="ABD166" s="27"/>
      <c r="ABE166" s="27"/>
      <c r="ABF166" s="27"/>
      <c r="ABG166" s="27"/>
      <c r="ABH166" s="27"/>
      <c r="ABI166" s="27"/>
      <c r="ABJ166" s="27"/>
      <c r="ABK166" s="27"/>
      <c r="ABL166" s="27"/>
      <c r="ABM166" s="27"/>
      <c r="ABN166" s="27"/>
      <c r="ABO166" s="27"/>
      <c r="ABP166" s="27"/>
      <c r="ABQ166" s="27"/>
      <c r="ABR166" s="27"/>
      <c r="ABS166" s="27"/>
      <c r="ABT166" s="27"/>
      <c r="ABU166" s="27"/>
      <c r="ABV166" s="27"/>
      <c r="ABW166" s="27"/>
      <c r="ABX166" s="27"/>
      <c r="ABY166" s="27"/>
      <c r="ABZ166" s="27"/>
      <c r="ACA166" s="27"/>
      <c r="ACB166" s="27"/>
      <c r="ACC166" s="27"/>
      <c r="ACD166" s="27"/>
      <c r="ACE166" s="27"/>
      <c r="ACF166" s="27"/>
      <c r="ACG166" s="27"/>
      <c r="ACH166" s="27"/>
      <c r="ACI166" s="27"/>
      <c r="ACJ166" s="27"/>
      <c r="ACK166" s="27"/>
      <c r="ACL166" s="27"/>
      <c r="ACM166" s="27"/>
      <c r="ACN166" s="27"/>
      <c r="ACO166" s="27"/>
      <c r="ACP166" s="27"/>
      <c r="ACQ166" s="27"/>
      <c r="ACR166" s="27"/>
      <c r="ACS166" s="27"/>
      <c r="ACT166" s="27"/>
      <c r="ACU166" s="27"/>
      <c r="ACV166" s="27"/>
      <c r="ACW166" s="27"/>
      <c r="ACX166" s="27"/>
      <c r="ACY166" s="27"/>
      <c r="ACZ166" s="27"/>
      <c r="ADA166" s="27"/>
      <c r="ADB166" s="27"/>
      <c r="ADC166" s="27"/>
      <c r="ADD166" s="27"/>
      <c r="ADE166" s="27"/>
      <c r="ADF166" s="27"/>
      <c r="ADG166" s="27"/>
      <c r="ADH166" s="27"/>
      <c r="ADI166" s="27"/>
      <c r="ADJ166" s="27"/>
      <c r="ADK166" s="27"/>
      <c r="ADL166" s="27"/>
      <c r="ADM166" s="27"/>
      <c r="ADN166" s="27"/>
      <c r="ADO166" s="27"/>
      <c r="ADP166" s="27"/>
      <c r="ADQ166" s="27"/>
      <c r="ADR166" s="27"/>
      <c r="ADS166" s="27"/>
      <c r="ADT166" s="27"/>
      <c r="ADU166" s="27"/>
      <c r="ADV166" s="27"/>
      <c r="ADW166" s="27"/>
      <c r="ADX166" s="27"/>
      <c r="ADY166" s="27"/>
      <c r="ADZ166" s="27"/>
      <c r="AEA166" s="27"/>
      <c r="AEB166" s="27"/>
      <c r="AEC166" s="27"/>
      <c r="AED166" s="27"/>
      <c r="AEE166" s="27"/>
      <c r="AEF166" s="27"/>
      <c r="AEG166" s="27"/>
      <c r="AEH166" s="27"/>
      <c r="AEI166" s="27"/>
      <c r="AEJ166" s="27"/>
      <c r="AEK166" s="27"/>
      <c r="AEL166" s="27"/>
      <c r="AEM166" s="27"/>
      <c r="AEN166" s="27"/>
      <c r="AEO166" s="27"/>
      <c r="AEP166" s="27"/>
      <c r="AEQ166" s="27"/>
      <c r="AER166" s="27"/>
      <c r="AES166" s="27"/>
      <c r="AET166" s="27"/>
      <c r="AEU166" s="27"/>
      <c r="AEV166" s="27"/>
      <c r="AEW166" s="27"/>
      <c r="AEX166" s="27"/>
      <c r="AEY166" s="27"/>
      <c r="AEZ166" s="27"/>
      <c r="AFA166" s="27"/>
      <c r="AFB166" s="27"/>
      <c r="AFC166" s="27"/>
      <c r="AFD166" s="27"/>
      <c r="AFE166" s="27"/>
      <c r="AFF166" s="27"/>
      <c r="AFG166" s="27"/>
      <c r="AFH166" s="27"/>
      <c r="AFI166" s="27"/>
      <c r="AFJ166" s="27"/>
      <c r="AFK166" s="27"/>
      <c r="AFL166" s="27"/>
      <c r="AFM166" s="27"/>
      <c r="AFN166" s="27"/>
      <c r="AFO166" s="27"/>
      <c r="AFP166" s="27"/>
      <c r="AFQ166" s="27"/>
      <c r="AFR166" s="27"/>
      <c r="AFS166" s="27"/>
      <c r="AFT166" s="27"/>
      <c r="AFU166" s="27"/>
      <c r="AFV166" s="27"/>
      <c r="AFW166" s="27"/>
      <c r="AFX166" s="27"/>
      <c r="AFY166" s="27"/>
      <c r="AFZ166" s="27"/>
      <c r="AGA166" s="27"/>
      <c r="AGB166" s="27"/>
      <c r="AGC166" s="27"/>
      <c r="AGD166" s="27"/>
      <c r="AGE166" s="27"/>
      <c r="AGF166" s="27"/>
      <c r="AGG166" s="27"/>
      <c r="AGH166" s="27"/>
      <c r="AGI166" s="27"/>
      <c r="AGJ166" s="27"/>
      <c r="AGK166" s="27"/>
      <c r="AGL166" s="27"/>
      <c r="AGM166" s="27"/>
      <c r="AGN166" s="27"/>
      <c r="AGO166" s="27"/>
      <c r="AGP166" s="27"/>
      <c r="AGQ166" s="27"/>
      <c r="AGR166" s="27"/>
      <c r="AGS166" s="27"/>
      <c r="AGT166" s="27"/>
      <c r="AGU166" s="27"/>
      <c r="AGV166" s="27"/>
      <c r="AGW166" s="27"/>
      <c r="AGX166" s="27"/>
      <c r="AGY166" s="27"/>
      <c r="AGZ166" s="27"/>
      <c r="AHA166" s="27"/>
      <c r="AHB166" s="27"/>
      <c r="AHC166" s="27"/>
      <c r="AHD166" s="27"/>
      <c r="AHE166" s="27"/>
      <c r="AHF166" s="27"/>
      <c r="AHG166" s="27"/>
      <c r="AHH166" s="27"/>
      <c r="AHI166" s="27"/>
      <c r="AHJ166" s="27"/>
      <c r="AHK166" s="27"/>
      <c r="AHL166" s="27"/>
      <c r="AHM166" s="27"/>
      <c r="AHN166" s="27"/>
      <c r="AHO166" s="27"/>
      <c r="AHP166" s="27"/>
      <c r="AHQ166" s="27"/>
      <c r="AHR166" s="27"/>
      <c r="AHS166" s="27"/>
      <c r="AHT166" s="27"/>
      <c r="AHU166" s="27"/>
      <c r="AHV166" s="27"/>
      <c r="AHW166" s="27"/>
      <c r="AHX166" s="27"/>
      <c r="AHY166" s="27"/>
      <c r="AHZ166" s="27"/>
      <c r="AIA166" s="27"/>
      <c r="AIB166" s="27"/>
      <c r="AIC166" s="27"/>
      <c r="AID166" s="27"/>
      <c r="AIE166" s="27"/>
      <c r="AIF166" s="27"/>
      <c r="AIG166" s="27"/>
      <c r="AIH166" s="27"/>
      <c r="AII166" s="27"/>
      <c r="AIJ166" s="27"/>
      <c r="AIK166" s="27"/>
      <c r="AIL166" s="27"/>
      <c r="AIM166" s="27"/>
      <c r="AIN166" s="27"/>
      <c r="AIO166" s="27"/>
      <c r="AIP166" s="27"/>
      <c r="AIQ166" s="27"/>
      <c r="AIR166" s="27"/>
      <c r="AIS166" s="27"/>
      <c r="AIT166" s="27"/>
      <c r="AIU166" s="27"/>
      <c r="AIV166" s="27"/>
      <c r="AIW166" s="27"/>
      <c r="AIX166" s="27"/>
      <c r="AIY166" s="27"/>
      <c r="AIZ166" s="27"/>
      <c r="AJA166" s="27"/>
      <c r="AJB166" s="27"/>
      <c r="AJC166" s="27"/>
      <c r="AJD166" s="27"/>
      <c r="AJE166" s="27"/>
      <c r="AJF166" s="27"/>
      <c r="AJG166" s="27"/>
      <c r="AJH166" s="27"/>
      <c r="AJI166" s="27"/>
      <c r="AJJ166" s="27"/>
      <c r="AJK166" s="27"/>
      <c r="AJL166" s="27"/>
      <c r="AJM166" s="27"/>
      <c r="AJN166" s="27"/>
      <c r="AJO166" s="27"/>
      <c r="AJP166" s="27"/>
      <c r="AJQ166" s="27"/>
      <c r="AJR166" s="27"/>
      <c r="AJS166" s="27"/>
      <c r="AJT166" s="27"/>
      <c r="AJU166" s="27"/>
      <c r="AJV166" s="27"/>
      <c r="AJW166" s="27"/>
      <c r="AJX166" s="27"/>
      <c r="AJY166" s="27"/>
      <c r="AJZ166" s="27"/>
      <c r="AKA166" s="27"/>
      <c r="AKB166" s="27"/>
      <c r="AKC166" s="27"/>
      <c r="AKD166" s="27"/>
      <c r="AKE166" s="27"/>
      <c r="AKF166" s="27"/>
      <c r="AKG166" s="27"/>
      <c r="AKH166" s="27"/>
      <c r="AKI166" s="27"/>
      <c r="AKJ166" s="27"/>
      <c r="AKK166" s="27"/>
      <c r="AKL166" s="27"/>
      <c r="AKM166" s="27"/>
      <c r="AKN166" s="27"/>
      <c r="AKO166" s="27"/>
      <c r="AKP166" s="27"/>
      <c r="AKQ166" s="27"/>
      <c r="AKR166" s="27"/>
      <c r="AKS166" s="27"/>
      <c r="AKT166" s="27"/>
      <c r="AKU166" s="27"/>
      <c r="AKV166" s="27"/>
      <c r="AKW166" s="27"/>
      <c r="AKX166" s="27"/>
      <c r="AKY166" s="27"/>
      <c r="AKZ166" s="27"/>
      <c r="ALA166" s="27"/>
      <c r="ALB166" s="27"/>
      <c r="ALC166" s="27"/>
      <c r="ALD166" s="27"/>
      <c r="ALE166" s="27"/>
      <c r="ALF166" s="27"/>
      <c r="ALG166" s="27"/>
      <c r="ALH166" s="27"/>
      <c r="ALI166" s="27"/>
      <c r="ALJ166" s="27"/>
      <c r="ALK166" s="27"/>
      <c r="ALL166" s="27"/>
      <c r="ALM166" s="27"/>
      <c r="ALN166" s="27"/>
      <c r="ALO166" s="27"/>
      <c r="ALP166" s="27"/>
      <c r="ALQ166" s="27"/>
      <c r="ALR166" s="27"/>
      <c r="ALS166" s="27"/>
      <c r="ALT166" s="27"/>
      <c r="ALU166" s="27"/>
      <c r="ALV166" s="27"/>
      <c r="ALW166" s="27"/>
      <c r="ALX166" s="27"/>
      <c r="ALY166" s="27"/>
      <c r="ALZ166" s="27"/>
      <c r="AMA166" s="27"/>
      <c r="AMB166" s="27"/>
      <c r="AMC166" s="27"/>
      <c r="AMD166" s="27"/>
      <c r="AME166" s="27"/>
      <c r="AMF166" s="27"/>
      <c r="AMG166" s="27"/>
      <c r="AMH166" s="27"/>
      <c r="AMI166" s="27"/>
      <c r="AMJ166" s="27"/>
    </row>
    <row r="167" spans="1:1024" hidden="1">
      <c r="A167" s="28">
        <v>1130149</v>
      </c>
      <c r="B167" s="84" t="s">
        <v>65</v>
      </c>
      <c r="C167" s="28">
        <v>100</v>
      </c>
      <c r="D167" s="42">
        <v>1</v>
      </c>
      <c r="E167" s="45">
        <v>1</v>
      </c>
      <c r="F167" s="44" t="s">
        <v>47</v>
      </c>
      <c r="G167" s="10" t="s">
        <v>66</v>
      </c>
    </row>
    <row r="168" spans="1:1024" hidden="1">
      <c r="A168" s="28">
        <v>1130150</v>
      </c>
      <c r="B168" s="84" t="s">
        <v>71</v>
      </c>
      <c r="C168" s="28">
        <v>200</v>
      </c>
      <c r="D168" s="42">
        <v>1</v>
      </c>
      <c r="E168" s="45">
        <v>1</v>
      </c>
      <c r="F168" s="44" t="s">
        <v>47</v>
      </c>
      <c r="G168" s="85" t="s">
        <v>64</v>
      </c>
    </row>
    <row r="169" spans="1:1024" hidden="1">
      <c r="A169" s="28">
        <v>1130151</v>
      </c>
      <c r="B169" s="84" t="s">
        <v>81</v>
      </c>
      <c r="C169" s="28">
        <v>200</v>
      </c>
      <c r="D169" s="42">
        <v>2</v>
      </c>
      <c r="E169" s="45">
        <v>1</v>
      </c>
      <c r="F169" s="44" t="s">
        <v>47</v>
      </c>
      <c r="G169" s="85" t="s">
        <v>379</v>
      </c>
    </row>
    <row r="170" spans="1:1024" hidden="1">
      <c r="A170" s="28">
        <v>1130152</v>
      </c>
      <c r="B170" s="84" t="s">
        <v>188</v>
      </c>
      <c r="C170" s="28">
        <v>60</v>
      </c>
      <c r="D170" s="42">
        <v>2</v>
      </c>
      <c r="E170" s="45">
        <v>1</v>
      </c>
      <c r="F170" s="44" t="s">
        <v>47</v>
      </c>
      <c r="G170" s="10" t="s">
        <v>189</v>
      </c>
    </row>
    <row r="171" spans="1:1024" hidden="1">
      <c r="A171" s="28">
        <v>1130156</v>
      </c>
      <c r="B171" s="84" t="s">
        <v>78</v>
      </c>
      <c r="C171" s="28">
        <v>60</v>
      </c>
      <c r="D171" s="42">
        <v>2</v>
      </c>
      <c r="E171" s="45">
        <v>1</v>
      </c>
      <c r="F171" s="44" t="s">
        <v>47</v>
      </c>
      <c r="G171" s="85" t="s">
        <v>130</v>
      </c>
    </row>
    <row r="172" spans="1:1024" hidden="1">
      <c r="A172" s="28">
        <v>1130157</v>
      </c>
      <c r="B172" s="84" t="s">
        <v>185</v>
      </c>
      <c r="C172" s="28">
        <v>30</v>
      </c>
      <c r="D172" s="42">
        <v>1</v>
      </c>
      <c r="E172" s="45">
        <v>1</v>
      </c>
      <c r="F172" s="44" t="s">
        <v>47</v>
      </c>
      <c r="G172" s="10" t="s">
        <v>62</v>
      </c>
    </row>
    <row r="173" spans="1:1024" hidden="1">
      <c r="A173" s="28">
        <v>1130158</v>
      </c>
      <c r="B173" s="84" t="s">
        <v>233</v>
      </c>
      <c r="C173" s="28">
        <v>350</v>
      </c>
      <c r="D173" s="42">
        <v>1</v>
      </c>
      <c r="E173" s="45">
        <v>1</v>
      </c>
      <c r="F173" s="44" t="s">
        <v>47</v>
      </c>
      <c r="G173" s="10" t="s">
        <v>48</v>
      </c>
    </row>
    <row r="174" spans="1:1024" hidden="1">
      <c r="A174" s="28">
        <v>1130160</v>
      </c>
      <c r="B174" s="84" t="s">
        <v>183</v>
      </c>
      <c r="C174" s="28">
        <v>40</v>
      </c>
      <c r="D174" s="42">
        <v>5</v>
      </c>
      <c r="E174" s="45">
        <v>1</v>
      </c>
      <c r="F174" s="44" t="s">
        <v>47</v>
      </c>
      <c r="G174" s="85" t="s">
        <v>269</v>
      </c>
    </row>
    <row r="175" spans="1:1024" hidden="1">
      <c r="A175" s="28">
        <v>1130161</v>
      </c>
      <c r="B175" s="84" t="s">
        <v>227</v>
      </c>
      <c r="C175" s="28">
        <v>70</v>
      </c>
      <c r="D175" s="42">
        <v>1</v>
      </c>
      <c r="E175" s="45">
        <v>1</v>
      </c>
      <c r="F175" s="44" t="s">
        <v>47</v>
      </c>
      <c r="G175" s="10" t="s">
        <v>43</v>
      </c>
    </row>
    <row r="176" spans="1:1024" hidden="1">
      <c r="A176" s="28">
        <v>1130162</v>
      </c>
      <c r="B176" s="84" t="s">
        <v>114</v>
      </c>
      <c r="C176" s="28">
        <v>0</v>
      </c>
      <c r="D176" s="42">
        <v>1</v>
      </c>
      <c r="E176" s="45">
        <v>2</v>
      </c>
      <c r="F176" s="44" t="s">
        <v>50</v>
      </c>
      <c r="G176" s="10" t="s">
        <v>48</v>
      </c>
    </row>
    <row r="177" spans="1:1024" s="24" customFormat="1" hidden="1">
      <c r="A177" s="28">
        <v>1130163</v>
      </c>
      <c r="B177" s="84" t="s">
        <v>202</v>
      </c>
      <c r="C177" s="28">
        <v>40</v>
      </c>
      <c r="D177" s="42">
        <v>1</v>
      </c>
      <c r="E177" s="45">
        <v>1</v>
      </c>
      <c r="F177" s="44" t="s">
        <v>47</v>
      </c>
      <c r="G177" s="10" t="s">
        <v>203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  <c r="VQ177" s="1"/>
      <c r="VR177" s="1"/>
      <c r="VS177" s="1"/>
      <c r="VT177" s="1"/>
      <c r="VU177" s="1"/>
      <c r="VV177" s="1"/>
      <c r="VW177" s="1"/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  <c r="XL177" s="1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/>
      <c r="ZQ177" s="1"/>
      <c r="ZR177" s="1"/>
      <c r="ZS177" s="1"/>
      <c r="ZT177" s="1"/>
      <c r="ZU177" s="1"/>
      <c r="ZV177" s="1"/>
      <c r="ZW177" s="1"/>
      <c r="ZX177" s="1"/>
      <c r="ZY177" s="1"/>
      <c r="ZZ177" s="1"/>
      <c r="AAA177" s="1"/>
      <c r="AAB177" s="1"/>
      <c r="AAC177" s="1"/>
      <c r="AAD177" s="1"/>
      <c r="AAE177" s="1"/>
      <c r="AAF177" s="1"/>
      <c r="AAG177" s="1"/>
      <c r="AAH177" s="1"/>
      <c r="AAI177" s="1"/>
      <c r="AAJ177" s="1"/>
      <c r="AAK177" s="1"/>
      <c r="AAL177" s="1"/>
      <c r="AAM177" s="1"/>
      <c r="AAN177" s="1"/>
      <c r="AAO177" s="1"/>
      <c r="AAP177" s="1"/>
      <c r="AAQ177" s="1"/>
      <c r="AAR177" s="1"/>
      <c r="AAS177" s="1"/>
      <c r="AAT177" s="1"/>
      <c r="AAU177" s="1"/>
      <c r="AAV177" s="1"/>
      <c r="AAW177" s="1"/>
      <c r="AAX177" s="1"/>
      <c r="AAY177" s="1"/>
      <c r="AAZ177" s="1"/>
      <c r="ABA177" s="1"/>
      <c r="ABB177" s="1"/>
      <c r="ABC177" s="1"/>
      <c r="ABD177" s="1"/>
      <c r="ABE177" s="1"/>
      <c r="ABF177" s="1"/>
      <c r="ABG177" s="1"/>
      <c r="ABH177" s="1"/>
      <c r="ABI177" s="1"/>
      <c r="ABJ177" s="1"/>
      <c r="ABK177" s="1"/>
      <c r="ABL177" s="1"/>
      <c r="ABM177" s="1"/>
      <c r="ABN177" s="1"/>
      <c r="ABO177" s="1"/>
      <c r="ABP177" s="1"/>
      <c r="ABQ177" s="1"/>
      <c r="ABR177" s="1"/>
      <c r="ABS177" s="1"/>
      <c r="ABT177" s="1"/>
      <c r="ABU177" s="1"/>
      <c r="ABV177" s="1"/>
      <c r="ABW177" s="1"/>
      <c r="ABX177" s="1"/>
      <c r="ABY177" s="1"/>
      <c r="ABZ177" s="1"/>
      <c r="ACA177" s="1"/>
      <c r="ACB177" s="1"/>
      <c r="ACC177" s="1"/>
      <c r="ACD177" s="1"/>
      <c r="ACE177" s="1"/>
      <c r="ACF177" s="1"/>
      <c r="ACG177" s="1"/>
      <c r="ACH177" s="1"/>
      <c r="ACI177" s="1"/>
      <c r="ACJ177" s="1"/>
      <c r="ACK177" s="1"/>
      <c r="ACL177" s="1"/>
      <c r="ACM177" s="1"/>
      <c r="ACN177" s="1"/>
      <c r="ACO177" s="1"/>
      <c r="ACP177" s="1"/>
      <c r="ACQ177" s="1"/>
      <c r="ACR177" s="1"/>
      <c r="ACS177" s="1"/>
      <c r="ACT177" s="1"/>
      <c r="ACU177" s="1"/>
      <c r="ACV177" s="1"/>
      <c r="ACW177" s="1"/>
      <c r="ACX177" s="1"/>
      <c r="ACY177" s="1"/>
      <c r="ACZ177" s="1"/>
      <c r="ADA177" s="1"/>
      <c r="ADB177" s="1"/>
      <c r="ADC177" s="1"/>
      <c r="ADD177" s="1"/>
      <c r="ADE177" s="1"/>
      <c r="ADF177" s="1"/>
      <c r="ADG177" s="1"/>
      <c r="ADH177" s="1"/>
      <c r="ADI177" s="1"/>
      <c r="ADJ177" s="1"/>
      <c r="ADK177" s="1"/>
      <c r="ADL177" s="1"/>
      <c r="ADM177" s="1"/>
      <c r="ADN177" s="1"/>
      <c r="ADO177" s="1"/>
      <c r="ADP177" s="1"/>
      <c r="ADQ177" s="1"/>
      <c r="ADR177" s="1"/>
      <c r="ADS177" s="1"/>
      <c r="ADT177" s="1"/>
      <c r="ADU177" s="1"/>
      <c r="ADV177" s="1"/>
      <c r="ADW177" s="1"/>
      <c r="ADX177" s="1"/>
      <c r="ADY177" s="1"/>
      <c r="ADZ177" s="1"/>
      <c r="AEA177" s="1"/>
      <c r="AEB177" s="1"/>
      <c r="AEC177" s="1"/>
      <c r="AED177" s="1"/>
      <c r="AEE177" s="1"/>
      <c r="AEF177" s="1"/>
      <c r="AEG177" s="1"/>
      <c r="AEH177" s="1"/>
      <c r="AEI177" s="1"/>
      <c r="AEJ177" s="1"/>
      <c r="AEK177" s="1"/>
      <c r="AEL177" s="1"/>
      <c r="AEM177" s="1"/>
      <c r="AEN177" s="1"/>
      <c r="AEO177" s="1"/>
      <c r="AEP177" s="1"/>
      <c r="AEQ177" s="1"/>
      <c r="AER177" s="1"/>
      <c r="AES177" s="1"/>
      <c r="AET177" s="1"/>
      <c r="AEU177" s="1"/>
      <c r="AEV177" s="1"/>
      <c r="AEW177" s="1"/>
      <c r="AEX177" s="1"/>
      <c r="AEY177" s="1"/>
      <c r="AEZ177" s="1"/>
      <c r="AFA177" s="1"/>
      <c r="AFB177" s="1"/>
      <c r="AFC177" s="1"/>
      <c r="AFD177" s="1"/>
      <c r="AFE177" s="1"/>
      <c r="AFF177" s="1"/>
      <c r="AFG177" s="1"/>
      <c r="AFH177" s="1"/>
      <c r="AFI177" s="1"/>
      <c r="AFJ177" s="1"/>
      <c r="AFK177" s="1"/>
      <c r="AFL177" s="1"/>
      <c r="AFM177" s="1"/>
      <c r="AFN177" s="1"/>
      <c r="AFO177" s="1"/>
      <c r="AFP177" s="1"/>
      <c r="AFQ177" s="1"/>
      <c r="AFR177" s="1"/>
      <c r="AFS177" s="1"/>
      <c r="AFT177" s="1"/>
      <c r="AFU177" s="1"/>
      <c r="AFV177" s="1"/>
      <c r="AFW177" s="1"/>
      <c r="AFX177" s="1"/>
      <c r="AFY177" s="1"/>
      <c r="AFZ177" s="1"/>
      <c r="AGA177" s="1"/>
      <c r="AGB177" s="1"/>
      <c r="AGC177" s="1"/>
      <c r="AGD177" s="1"/>
      <c r="AGE177" s="1"/>
      <c r="AGF177" s="1"/>
      <c r="AGG177" s="1"/>
      <c r="AGH177" s="1"/>
      <c r="AGI177" s="1"/>
      <c r="AGJ177" s="1"/>
      <c r="AGK177" s="1"/>
      <c r="AGL177" s="1"/>
      <c r="AGM177" s="1"/>
      <c r="AGN177" s="1"/>
      <c r="AGO177" s="1"/>
      <c r="AGP177" s="1"/>
      <c r="AGQ177" s="1"/>
      <c r="AGR177" s="1"/>
      <c r="AGS177" s="1"/>
      <c r="AGT177" s="1"/>
      <c r="AGU177" s="1"/>
      <c r="AGV177" s="1"/>
      <c r="AGW177" s="1"/>
      <c r="AGX177" s="1"/>
      <c r="AGY177" s="1"/>
      <c r="AGZ177" s="1"/>
      <c r="AHA177" s="1"/>
      <c r="AHB177" s="1"/>
      <c r="AHC177" s="1"/>
      <c r="AHD177" s="1"/>
      <c r="AHE177" s="1"/>
      <c r="AHF177" s="1"/>
      <c r="AHG177" s="1"/>
      <c r="AHH177" s="1"/>
      <c r="AHI177" s="1"/>
      <c r="AHJ177" s="1"/>
      <c r="AHK177" s="1"/>
      <c r="AHL177" s="1"/>
      <c r="AHM177" s="1"/>
      <c r="AHN177" s="1"/>
      <c r="AHO177" s="1"/>
      <c r="AHP177" s="1"/>
      <c r="AHQ177" s="1"/>
      <c r="AHR177" s="1"/>
      <c r="AHS177" s="1"/>
      <c r="AHT177" s="1"/>
      <c r="AHU177" s="1"/>
      <c r="AHV177" s="1"/>
      <c r="AHW177" s="1"/>
      <c r="AHX177" s="1"/>
      <c r="AHY177" s="1"/>
      <c r="AHZ177" s="1"/>
      <c r="AIA177" s="1"/>
      <c r="AIB177" s="1"/>
      <c r="AIC177" s="1"/>
      <c r="AID177" s="1"/>
      <c r="AIE177" s="1"/>
      <c r="AIF177" s="1"/>
      <c r="AIG177" s="1"/>
      <c r="AIH177" s="1"/>
      <c r="AII177" s="1"/>
      <c r="AIJ177" s="1"/>
      <c r="AIK177" s="1"/>
      <c r="AIL177" s="1"/>
      <c r="AIM177" s="1"/>
      <c r="AIN177" s="1"/>
      <c r="AIO177" s="1"/>
      <c r="AIP177" s="1"/>
      <c r="AIQ177" s="1"/>
      <c r="AIR177" s="1"/>
      <c r="AIS177" s="1"/>
      <c r="AIT177" s="1"/>
      <c r="AIU177" s="1"/>
      <c r="AIV177" s="1"/>
      <c r="AIW177" s="1"/>
      <c r="AIX177" s="1"/>
      <c r="AIY177" s="1"/>
      <c r="AIZ177" s="1"/>
      <c r="AJA177" s="1"/>
      <c r="AJB177" s="1"/>
      <c r="AJC177" s="1"/>
      <c r="AJD177" s="1"/>
      <c r="AJE177" s="1"/>
      <c r="AJF177" s="1"/>
      <c r="AJG177" s="1"/>
      <c r="AJH177" s="1"/>
      <c r="AJI177" s="1"/>
      <c r="AJJ177" s="1"/>
      <c r="AJK177" s="1"/>
      <c r="AJL177" s="1"/>
      <c r="AJM177" s="1"/>
      <c r="AJN177" s="1"/>
      <c r="AJO177" s="1"/>
      <c r="AJP177" s="1"/>
      <c r="AJQ177" s="1"/>
      <c r="AJR177" s="1"/>
      <c r="AJS177" s="1"/>
      <c r="AJT177" s="1"/>
      <c r="AJU177" s="1"/>
      <c r="AJV177" s="1"/>
      <c r="AJW177" s="1"/>
      <c r="AJX177" s="1"/>
      <c r="AJY177" s="1"/>
      <c r="AJZ177" s="1"/>
      <c r="AKA177" s="1"/>
      <c r="AKB177" s="1"/>
      <c r="AKC177" s="1"/>
      <c r="AKD177" s="1"/>
      <c r="AKE177" s="1"/>
      <c r="AKF177" s="1"/>
      <c r="AKG177" s="1"/>
      <c r="AKH177" s="1"/>
      <c r="AKI177" s="1"/>
      <c r="AKJ177" s="1"/>
      <c r="AKK177" s="1"/>
      <c r="AKL177" s="1"/>
      <c r="AKM177" s="1"/>
      <c r="AKN177" s="1"/>
      <c r="AKO177" s="1"/>
      <c r="AKP177" s="1"/>
      <c r="AKQ177" s="1"/>
      <c r="AKR177" s="1"/>
      <c r="AKS177" s="1"/>
      <c r="AKT177" s="1"/>
      <c r="AKU177" s="1"/>
      <c r="AKV177" s="1"/>
      <c r="AKW177" s="1"/>
      <c r="AKX177" s="1"/>
      <c r="AKY177" s="1"/>
      <c r="AKZ177" s="1"/>
      <c r="ALA177" s="1"/>
      <c r="ALB177" s="1"/>
      <c r="ALC177" s="1"/>
      <c r="ALD177" s="1"/>
      <c r="ALE177" s="1"/>
      <c r="ALF177" s="1"/>
      <c r="ALG177" s="1"/>
      <c r="ALH177" s="1"/>
      <c r="ALI177" s="1"/>
      <c r="ALJ177" s="1"/>
      <c r="ALK177" s="1"/>
      <c r="ALL177" s="1"/>
      <c r="ALM177" s="1"/>
      <c r="ALN177" s="1"/>
      <c r="ALO177" s="1"/>
      <c r="ALP177" s="1"/>
      <c r="ALQ177" s="1"/>
      <c r="ALR177" s="1"/>
      <c r="ALS177" s="1"/>
      <c r="ALT177" s="1"/>
      <c r="ALU177" s="1"/>
      <c r="ALV177" s="1"/>
      <c r="ALW177" s="1"/>
      <c r="ALX177" s="1"/>
      <c r="ALY177" s="1"/>
      <c r="ALZ177" s="1"/>
      <c r="AMA177" s="1"/>
      <c r="AMB177" s="1"/>
      <c r="AMC177" s="1"/>
      <c r="AMD177" s="1"/>
      <c r="AME177" s="1"/>
      <c r="AMF177" s="1"/>
      <c r="AMG177" s="1"/>
      <c r="AMH177" s="1"/>
      <c r="AMI177" s="1"/>
      <c r="AMJ177" s="1"/>
    </row>
    <row r="178" spans="1:1024" hidden="1">
      <c r="A178" s="28">
        <v>1130164</v>
      </c>
      <c r="B178" s="84" t="s">
        <v>217</v>
      </c>
      <c r="C178" s="28">
        <v>60</v>
      </c>
      <c r="D178" s="42">
        <v>1</v>
      </c>
      <c r="E178" s="45">
        <v>1</v>
      </c>
      <c r="F178" s="44" t="s">
        <v>47</v>
      </c>
      <c r="G178" s="10" t="s">
        <v>43</v>
      </c>
    </row>
    <row r="179" spans="1:1024" hidden="1">
      <c r="A179" s="28">
        <v>1130165</v>
      </c>
      <c r="B179" s="84" t="s">
        <v>219</v>
      </c>
      <c r="C179" s="28">
        <v>80</v>
      </c>
      <c r="D179" s="42">
        <v>1</v>
      </c>
      <c r="E179" s="45">
        <v>1</v>
      </c>
      <c r="F179" s="44" t="s">
        <v>47</v>
      </c>
      <c r="G179" s="85" t="s">
        <v>382</v>
      </c>
    </row>
    <row r="180" spans="1:1024" hidden="1">
      <c r="A180" s="28">
        <v>1130166</v>
      </c>
      <c r="B180" s="84" t="s">
        <v>221</v>
      </c>
      <c r="C180" s="28">
        <v>60</v>
      </c>
      <c r="D180" s="42">
        <v>1</v>
      </c>
      <c r="E180" s="45">
        <v>1</v>
      </c>
      <c r="F180" s="44" t="s">
        <v>47</v>
      </c>
      <c r="G180" s="85" t="s">
        <v>77</v>
      </c>
    </row>
    <row r="181" spans="1:1024" hidden="1">
      <c r="A181" s="28">
        <v>1130167</v>
      </c>
      <c r="B181" s="84" t="s">
        <v>230</v>
      </c>
      <c r="C181" s="28">
        <v>40</v>
      </c>
      <c r="D181" s="42">
        <v>1</v>
      </c>
      <c r="E181" s="45">
        <v>1</v>
      </c>
      <c r="F181" s="44" t="s">
        <v>47</v>
      </c>
      <c r="G181" s="10" t="s">
        <v>43</v>
      </c>
    </row>
    <row r="182" spans="1:1024" hidden="1">
      <c r="A182" s="28">
        <v>1130168</v>
      </c>
      <c r="B182" s="84" t="s">
        <v>229</v>
      </c>
      <c r="C182" s="28">
        <v>40</v>
      </c>
      <c r="D182" s="42">
        <v>1</v>
      </c>
      <c r="E182" s="45">
        <v>1</v>
      </c>
      <c r="F182" s="44" t="s">
        <v>47</v>
      </c>
      <c r="G182" s="10" t="s">
        <v>43</v>
      </c>
    </row>
    <row r="183" spans="1:1024" hidden="1">
      <c r="A183" s="28">
        <v>1130169</v>
      </c>
      <c r="B183" s="84" t="s">
        <v>240</v>
      </c>
      <c r="C183" s="28">
        <v>80</v>
      </c>
      <c r="D183" s="42">
        <v>3</v>
      </c>
      <c r="E183" s="45">
        <v>1</v>
      </c>
      <c r="F183" s="44" t="s">
        <v>47</v>
      </c>
      <c r="G183" s="85" t="s">
        <v>270</v>
      </c>
    </row>
    <row r="184" spans="1:1024" hidden="1">
      <c r="A184" s="28">
        <v>1130170</v>
      </c>
      <c r="B184" s="84" t="s">
        <v>231</v>
      </c>
      <c r="C184" s="28">
        <v>60</v>
      </c>
      <c r="D184" s="42">
        <v>1</v>
      </c>
      <c r="E184" s="45">
        <v>1</v>
      </c>
      <c r="F184" s="44" t="s">
        <v>47</v>
      </c>
      <c r="G184" s="85" t="s">
        <v>91</v>
      </c>
    </row>
    <row r="185" spans="1:1024" hidden="1">
      <c r="A185" s="28">
        <v>1130171</v>
      </c>
      <c r="B185" s="84" t="s">
        <v>300</v>
      </c>
      <c r="C185" s="28">
        <v>80</v>
      </c>
      <c r="D185" s="42">
        <v>1</v>
      </c>
      <c r="E185" s="45">
        <v>1</v>
      </c>
      <c r="F185" s="44" t="s">
        <v>47</v>
      </c>
      <c r="G185" s="85" t="s">
        <v>48</v>
      </c>
    </row>
    <row r="186" spans="1:1024" hidden="1">
      <c r="A186" s="28">
        <v>1130172</v>
      </c>
      <c r="B186" s="84" t="s">
        <v>241</v>
      </c>
      <c r="C186" s="28">
        <v>60</v>
      </c>
      <c r="D186" s="42">
        <v>1</v>
      </c>
      <c r="E186" s="45">
        <v>1</v>
      </c>
      <c r="F186" s="44" t="s">
        <v>47</v>
      </c>
      <c r="G186" s="85" t="s">
        <v>161</v>
      </c>
    </row>
    <row r="187" spans="1:1024" hidden="1">
      <c r="A187" s="28">
        <v>1130173</v>
      </c>
      <c r="B187" s="84" t="s">
        <v>316</v>
      </c>
      <c r="C187" s="28">
        <v>100</v>
      </c>
      <c r="D187" s="42">
        <v>2</v>
      </c>
      <c r="E187" s="28">
        <v>1</v>
      </c>
      <c r="F187" s="47" t="s">
        <v>47</v>
      </c>
      <c r="G187" s="87" t="s">
        <v>98</v>
      </c>
    </row>
    <row r="188" spans="1:1024" hidden="1">
      <c r="A188" s="28">
        <v>1130174</v>
      </c>
      <c r="B188" s="84" t="s">
        <v>242</v>
      </c>
      <c r="C188" s="28">
        <v>40</v>
      </c>
      <c r="D188" s="42">
        <v>1</v>
      </c>
      <c r="E188" s="28">
        <v>1</v>
      </c>
      <c r="F188" s="47" t="s">
        <v>47</v>
      </c>
      <c r="G188" s="87" t="s">
        <v>80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  <c r="HW188" s="27"/>
      <c r="HX188" s="27"/>
      <c r="HY188" s="27"/>
      <c r="HZ188" s="27"/>
      <c r="IA188" s="27"/>
      <c r="IB188" s="27"/>
      <c r="IC188" s="27"/>
      <c r="ID188" s="27"/>
      <c r="IE188" s="27"/>
      <c r="IF188" s="27"/>
      <c r="IG188" s="27"/>
      <c r="IH188" s="27"/>
      <c r="II188" s="27"/>
      <c r="IJ188" s="27"/>
      <c r="IK188" s="27"/>
      <c r="IL188" s="27"/>
      <c r="IM188" s="27"/>
      <c r="IN188" s="27"/>
      <c r="IO188" s="27"/>
      <c r="IP188" s="27"/>
      <c r="IQ188" s="27"/>
      <c r="IR188" s="27"/>
      <c r="IS188" s="27"/>
      <c r="IT188" s="27"/>
      <c r="IU188" s="27"/>
      <c r="IV188" s="27"/>
      <c r="IW188" s="27"/>
      <c r="IX188" s="27"/>
      <c r="IY188" s="27"/>
      <c r="IZ188" s="27"/>
      <c r="JA188" s="27"/>
      <c r="JB188" s="27"/>
      <c r="JC188" s="27"/>
      <c r="JD188" s="27"/>
      <c r="JE188" s="27"/>
      <c r="JF188" s="27"/>
      <c r="JG188" s="27"/>
      <c r="JH188" s="27"/>
      <c r="JI188" s="27"/>
      <c r="JJ188" s="27"/>
      <c r="JK188" s="27"/>
      <c r="JL188" s="27"/>
      <c r="JM188" s="27"/>
      <c r="JN188" s="27"/>
      <c r="JO188" s="27"/>
      <c r="JP188" s="27"/>
      <c r="JQ188" s="27"/>
      <c r="JR188" s="27"/>
      <c r="JS188" s="27"/>
      <c r="JT188" s="27"/>
      <c r="JU188" s="27"/>
      <c r="JV188" s="27"/>
      <c r="JW188" s="27"/>
      <c r="JX188" s="27"/>
      <c r="JY188" s="27"/>
      <c r="JZ188" s="27"/>
      <c r="KA188" s="27"/>
      <c r="KB188" s="27"/>
      <c r="KC188" s="27"/>
      <c r="KD188" s="27"/>
      <c r="KE188" s="27"/>
      <c r="KF188" s="27"/>
      <c r="KG188" s="27"/>
      <c r="KH188" s="27"/>
      <c r="KI188" s="27"/>
      <c r="KJ188" s="27"/>
      <c r="KK188" s="27"/>
      <c r="KL188" s="27"/>
      <c r="KM188" s="27"/>
      <c r="KN188" s="27"/>
      <c r="KO188" s="27"/>
      <c r="KP188" s="27"/>
      <c r="KQ188" s="27"/>
      <c r="KR188" s="27"/>
      <c r="KS188" s="27"/>
      <c r="KT188" s="27"/>
      <c r="KU188" s="27"/>
      <c r="KV188" s="27"/>
      <c r="KW188" s="27"/>
      <c r="KX188" s="27"/>
      <c r="KY188" s="27"/>
      <c r="KZ188" s="27"/>
      <c r="LA188" s="27"/>
      <c r="LB188" s="27"/>
      <c r="LC188" s="27"/>
      <c r="LD188" s="27"/>
      <c r="LE188" s="27"/>
      <c r="LF188" s="27"/>
      <c r="LG188" s="27"/>
      <c r="LH188" s="27"/>
      <c r="LI188" s="27"/>
      <c r="LJ188" s="27"/>
      <c r="LK188" s="27"/>
      <c r="LL188" s="27"/>
      <c r="LM188" s="27"/>
      <c r="LN188" s="27"/>
      <c r="LO188" s="27"/>
      <c r="LP188" s="27"/>
      <c r="LQ188" s="27"/>
      <c r="LR188" s="27"/>
      <c r="LS188" s="27"/>
      <c r="LT188" s="27"/>
      <c r="LU188" s="27"/>
      <c r="LV188" s="27"/>
      <c r="LW188" s="27"/>
      <c r="LX188" s="27"/>
      <c r="LY188" s="27"/>
      <c r="LZ188" s="27"/>
      <c r="MA188" s="27"/>
      <c r="MB188" s="27"/>
      <c r="MC188" s="27"/>
      <c r="MD188" s="27"/>
      <c r="ME188" s="27"/>
      <c r="MF188" s="27"/>
      <c r="MG188" s="27"/>
      <c r="MH188" s="27"/>
      <c r="MI188" s="27"/>
      <c r="MJ188" s="27"/>
      <c r="MK188" s="27"/>
      <c r="ML188" s="27"/>
      <c r="MM188" s="27"/>
      <c r="MN188" s="27"/>
      <c r="MO188" s="27"/>
      <c r="MP188" s="27"/>
      <c r="MQ188" s="27"/>
      <c r="MR188" s="27"/>
      <c r="MS188" s="27"/>
      <c r="MT188" s="27"/>
      <c r="MU188" s="27"/>
      <c r="MV188" s="27"/>
      <c r="MW188" s="27"/>
      <c r="MX188" s="27"/>
      <c r="MY188" s="27"/>
      <c r="MZ188" s="27"/>
      <c r="NA188" s="27"/>
      <c r="NB188" s="27"/>
      <c r="NC188" s="27"/>
      <c r="ND188" s="27"/>
      <c r="NE188" s="27"/>
      <c r="NF188" s="27"/>
      <c r="NG188" s="27"/>
      <c r="NH188" s="27"/>
      <c r="NI188" s="27"/>
      <c r="NJ188" s="27"/>
      <c r="NK188" s="27"/>
      <c r="NL188" s="27"/>
      <c r="NM188" s="27"/>
      <c r="NN188" s="27"/>
      <c r="NO188" s="27"/>
      <c r="NP188" s="27"/>
      <c r="NQ188" s="27"/>
      <c r="NR188" s="27"/>
      <c r="NS188" s="27"/>
      <c r="NT188" s="27"/>
      <c r="NU188" s="27"/>
      <c r="NV188" s="27"/>
      <c r="NW188" s="27"/>
      <c r="NX188" s="27"/>
      <c r="NY188" s="27"/>
      <c r="NZ188" s="27"/>
      <c r="OA188" s="27"/>
      <c r="OB188" s="27"/>
      <c r="OC188" s="27"/>
      <c r="OD188" s="27"/>
      <c r="OE188" s="27"/>
      <c r="OF188" s="27"/>
      <c r="OG188" s="27"/>
      <c r="OH188" s="27"/>
      <c r="OI188" s="27"/>
      <c r="OJ188" s="27"/>
      <c r="OK188" s="27"/>
      <c r="OL188" s="27"/>
      <c r="OM188" s="27"/>
      <c r="ON188" s="27"/>
      <c r="OO188" s="27"/>
      <c r="OP188" s="27"/>
      <c r="OQ188" s="27"/>
      <c r="OR188" s="27"/>
      <c r="OS188" s="27"/>
      <c r="OT188" s="27"/>
      <c r="OU188" s="27"/>
      <c r="OV188" s="27"/>
      <c r="OW188" s="27"/>
      <c r="OX188" s="27"/>
      <c r="OY188" s="27"/>
      <c r="OZ188" s="27"/>
      <c r="PA188" s="27"/>
      <c r="PB188" s="27"/>
      <c r="PC188" s="27"/>
      <c r="PD188" s="27"/>
      <c r="PE188" s="27"/>
      <c r="PF188" s="27"/>
      <c r="PG188" s="27"/>
      <c r="PH188" s="27"/>
      <c r="PI188" s="27"/>
      <c r="PJ188" s="27"/>
      <c r="PK188" s="27"/>
      <c r="PL188" s="27"/>
      <c r="PM188" s="27"/>
      <c r="PN188" s="27"/>
      <c r="PO188" s="27"/>
      <c r="PP188" s="27"/>
      <c r="PQ188" s="27"/>
      <c r="PR188" s="27"/>
      <c r="PS188" s="27"/>
      <c r="PT188" s="27"/>
      <c r="PU188" s="27"/>
      <c r="PV188" s="27"/>
      <c r="PW188" s="27"/>
      <c r="PX188" s="27"/>
      <c r="PY188" s="27"/>
      <c r="PZ188" s="27"/>
      <c r="QA188" s="27"/>
      <c r="QB188" s="27"/>
      <c r="QC188" s="27"/>
      <c r="QD188" s="27"/>
      <c r="QE188" s="27"/>
      <c r="QF188" s="27"/>
      <c r="QG188" s="27"/>
      <c r="QH188" s="27"/>
      <c r="QI188" s="27"/>
      <c r="QJ188" s="27"/>
      <c r="QK188" s="27"/>
      <c r="QL188" s="27"/>
      <c r="QM188" s="27"/>
      <c r="QN188" s="27"/>
      <c r="QO188" s="27"/>
      <c r="QP188" s="27"/>
      <c r="QQ188" s="27"/>
      <c r="QR188" s="27"/>
      <c r="QS188" s="27"/>
      <c r="QT188" s="27"/>
      <c r="QU188" s="27"/>
      <c r="QV188" s="27"/>
      <c r="QW188" s="27"/>
      <c r="QX188" s="27"/>
      <c r="QY188" s="27"/>
      <c r="QZ188" s="27"/>
      <c r="RA188" s="27"/>
      <c r="RB188" s="27"/>
      <c r="RC188" s="27"/>
      <c r="RD188" s="27"/>
      <c r="RE188" s="27"/>
      <c r="RF188" s="27"/>
      <c r="RG188" s="27"/>
      <c r="RH188" s="27"/>
      <c r="RI188" s="27"/>
      <c r="RJ188" s="27"/>
      <c r="RK188" s="27"/>
      <c r="RL188" s="27"/>
      <c r="RM188" s="27"/>
      <c r="RN188" s="27"/>
      <c r="RO188" s="27"/>
      <c r="RP188" s="27"/>
      <c r="RQ188" s="27"/>
      <c r="RR188" s="27"/>
      <c r="RS188" s="27"/>
      <c r="RT188" s="27"/>
      <c r="RU188" s="27"/>
      <c r="RV188" s="27"/>
      <c r="RW188" s="27"/>
      <c r="RX188" s="27"/>
      <c r="RY188" s="27"/>
      <c r="RZ188" s="27"/>
      <c r="SA188" s="27"/>
      <c r="SB188" s="27"/>
      <c r="SC188" s="27"/>
      <c r="SD188" s="27"/>
      <c r="SE188" s="27"/>
      <c r="SF188" s="27"/>
      <c r="SG188" s="27"/>
      <c r="SH188" s="27"/>
      <c r="SI188" s="27"/>
      <c r="SJ188" s="27"/>
      <c r="SK188" s="27"/>
      <c r="SL188" s="27"/>
      <c r="SM188" s="27"/>
      <c r="SN188" s="27"/>
      <c r="SO188" s="27"/>
      <c r="SP188" s="27"/>
      <c r="SQ188" s="27"/>
      <c r="SR188" s="27"/>
      <c r="SS188" s="27"/>
      <c r="ST188" s="27"/>
      <c r="SU188" s="27"/>
      <c r="SV188" s="27"/>
      <c r="SW188" s="27"/>
      <c r="SX188" s="27"/>
      <c r="SY188" s="27"/>
      <c r="SZ188" s="27"/>
      <c r="TA188" s="27"/>
      <c r="TB188" s="27"/>
      <c r="TC188" s="27"/>
      <c r="TD188" s="27"/>
      <c r="TE188" s="27"/>
      <c r="TF188" s="27"/>
      <c r="TG188" s="27"/>
      <c r="TH188" s="27"/>
      <c r="TI188" s="27"/>
      <c r="TJ188" s="27"/>
      <c r="TK188" s="27"/>
      <c r="TL188" s="27"/>
      <c r="TM188" s="27"/>
      <c r="TN188" s="27"/>
      <c r="TO188" s="27"/>
      <c r="TP188" s="27"/>
      <c r="TQ188" s="27"/>
      <c r="TR188" s="27"/>
      <c r="TS188" s="27"/>
      <c r="TT188" s="27"/>
      <c r="TU188" s="27"/>
      <c r="TV188" s="27"/>
      <c r="TW188" s="27"/>
      <c r="TX188" s="27"/>
      <c r="TY188" s="27"/>
      <c r="TZ188" s="27"/>
      <c r="UA188" s="27"/>
      <c r="UB188" s="27"/>
      <c r="UC188" s="27"/>
      <c r="UD188" s="27"/>
      <c r="UE188" s="27"/>
      <c r="UF188" s="27"/>
      <c r="UG188" s="27"/>
      <c r="UH188" s="27"/>
      <c r="UI188" s="27"/>
      <c r="UJ188" s="27"/>
      <c r="UK188" s="27"/>
      <c r="UL188" s="27"/>
      <c r="UM188" s="27"/>
      <c r="UN188" s="27"/>
      <c r="UO188" s="27"/>
      <c r="UP188" s="27"/>
      <c r="UQ188" s="27"/>
      <c r="UR188" s="27"/>
      <c r="US188" s="27"/>
      <c r="UT188" s="27"/>
      <c r="UU188" s="27"/>
      <c r="UV188" s="27"/>
      <c r="UW188" s="27"/>
      <c r="UX188" s="27"/>
      <c r="UY188" s="27"/>
      <c r="UZ188" s="27"/>
      <c r="VA188" s="27"/>
      <c r="VB188" s="27"/>
      <c r="VC188" s="27"/>
      <c r="VD188" s="27"/>
      <c r="VE188" s="27"/>
      <c r="VF188" s="27"/>
      <c r="VG188" s="27"/>
      <c r="VH188" s="27"/>
      <c r="VI188" s="27"/>
      <c r="VJ188" s="27"/>
      <c r="VK188" s="27"/>
      <c r="VL188" s="27"/>
      <c r="VM188" s="27"/>
      <c r="VN188" s="27"/>
      <c r="VO188" s="27"/>
      <c r="VP188" s="27"/>
      <c r="VQ188" s="27"/>
      <c r="VR188" s="27"/>
      <c r="VS188" s="27"/>
      <c r="VT188" s="27"/>
      <c r="VU188" s="27"/>
      <c r="VV188" s="27"/>
      <c r="VW188" s="27"/>
      <c r="VX188" s="27"/>
      <c r="VY188" s="27"/>
      <c r="VZ188" s="27"/>
      <c r="WA188" s="27"/>
      <c r="WB188" s="27"/>
      <c r="WC188" s="27"/>
      <c r="WD188" s="27"/>
      <c r="WE188" s="27"/>
      <c r="WF188" s="27"/>
      <c r="WG188" s="27"/>
      <c r="WH188" s="27"/>
      <c r="WI188" s="27"/>
      <c r="WJ188" s="27"/>
      <c r="WK188" s="27"/>
      <c r="WL188" s="27"/>
      <c r="WM188" s="27"/>
      <c r="WN188" s="27"/>
      <c r="WO188" s="27"/>
      <c r="WP188" s="27"/>
      <c r="WQ188" s="27"/>
      <c r="WR188" s="27"/>
      <c r="WS188" s="27"/>
      <c r="WT188" s="27"/>
      <c r="WU188" s="27"/>
      <c r="WV188" s="27"/>
      <c r="WW188" s="27"/>
      <c r="WX188" s="27"/>
      <c r="WY188" s="27"/>
      <c r="WZ188" s="27"/>
      <c r="XA188" s="27"/>
      <c r="XB188" s="27"/>
      <c r="XC188" s="27"/>
      <c r="XD188" s="27"/>
      <c r="XE188" s="27"/>
      <c r="XF188" s="27"/>
      <c r="XG188" s="27"/>
      <c r="XH188" s="27"/>
      <c r="XI188" s="27"/>
      <c r="XJ188" s="27"/>
      <c r="XK188" s="27"/>
      <c r="XL188" s="27"/>
      <c r="XM188" s="27"/>
      <c r="XN188" s="27"/>
      <c r="XO188" s="27"/>
      <c r="XP188" s="27"/>
      <c r="XQ188" s="27"/>
      <c r="XR188" s="27"/>
      <c r="XS188" s="27"/>
      <c r="XT188" s="27"/>
      <c r="XU188" s="27"/>
      <c r="XV188" s="27"/>
      <c r="XW188" s="27"/>
      <c r="XX188" s="27"/>
      <c r="XY188" s="27"/>
      <c r="XZ188" s="27"/>
      <c r="YA188" s="27"/>
      <c r="YB188" s="27"/>
      <c r="YC188" s="27"/>
      <c r="YD188" s="27"/>
      <c r="YE188" s="27"/>
      <c r="YF188" s="27"/>
      <c r="YG188" s="27"/>
      <c r="YH188" s="27"/>
      <c r="YI188" s="27"/>
      <c r="YJ188" s="27"/>
      <c r="YK188" s="27"/>
      <c r="YL188" s="27"/>
      <c r="YM188" s="27"/>
      <c r="YN188" s="27"/>
      <c r="YO188" s="27"/>
      <c r="YP188" s="27"/>
      <c r="YQ188" s="27"/>
      <c r="YR188" s="27"/>
      <c r="YS188" s="27"/>
      <c r="YT188" s="27"/>
      <c r="YU188" s="27"/>
      <c r="YV188" s="27"/>
      <c r="YW188" s="27"/>
      <c r="YX188" s="27"/>
      <c r="YY188" s="27"/>
      <c r="YZ188" s="27"/>
      <c r="ZA188" s="27"/>
      <c r="ZB188" s="27"/>
      <c r="ZC188" s="27"/>
      <c r="ZD188" s="27"/>
      <c r="ZE188" s="27"/>
      <c r="ZF188" s="27"/>
      <c r="ZG188" s="27"/>
      <c r="ZH188" s="27"/>
      <c r="ZI188" s="27"/>
      <c r="ZJ188" s="27"/>
      <c r="ZK188" s="27"/>
      <c r="ZL188" s="27"/>
      <c r="ZM188" s="27"/>
      <c r="ZN188" s="27"/>
      <c r="ZO188" s="27"/>
      <c r="ZP188" s="27"/>
      <c r="ZQ188" s="27"/>
      <c r="ZR188" s="27"/>
      <c r="ZS188" s="27"/>
      <c r="ZT188" s="27"/>
      <c r="ZU188" s="27"/>
      <c r="ZV188" s="27"/>
      <c r="ZW188" s="27"/>
      <c r="ZX188" s="27"/>
      <c r="ZY188" s="27"/>
      <c r="ZZ188" s="27"/>
      <c r="AAA188" s="27"/>
      <c r="AAB188" s="27"/>
      <c r="AAC188" s="27"/>
      <c r="AAD188" s="27"/>
      <c r="AAE188" s="27"/>
      <c r="AAF188" s="27"/>
      <c r="AAG188" s="27"/>
      <c r="AAH188" s="27"/>
      <c r="AAI188" s="27"/>
      <c r="AAJ188" s="27"/>
      <c r="AAK188" s="27"/>
      <c r="AAL188" s="27"/>
      <c r="AAM188" s="27"/>
      <c r="AAN188" s="27"/>
      <c r="AAO188" s="27"/>
      <c r="AAP188" s="27"/>
      <c r="AAQ188" s="27"/>
      <c r="AAR188" s="27"/>
      <c r="AAS188" s="27"/>
      <c r="AAT188" s="27"/>
      <c r="AAU188" s="27"/>
      <c r="AAV188" s="27"/>
      <c r="AAW188" s="27"/>
      <c r="AAX188" s="27"/>
      <c r="AAY188" s="27"/>
      <c r="AAZ188" s="27"/>
      <c r="ABA188" s="27"/>
      <c r="ABB188" s="27"/>
      <c r="ABC188" s="27"/>
      <c r="ABD188" s="27"/>
      <c r="ABE188" s="27"/>
      <c r="ABF188" s="27"/>
      <c r="ABG188" s="27"/>
      <c r="ABH188" s="27"/>
      <c r="ABI188" s="27"/>
      <c r="ABJ188" s="27"/>
      <c r="ABK188" s="27"/>
      <c r="ABL188" s="27"/>
      <c r="ABM188" s="27"/>
      <c r="ABN188" s="27"/>
      <c r="ABO188" s="27"/>
      <c r="ABP188" s="27"/>
      <c r="ABQ188" s="27"/>
      <c r="ABR188" s="27"/>
      <c r="ABS188" s="27"/>
      <c r="ABT188" s="27"/>
      <c r="ABU188" s="27"/>
      <c r="ABV188" s="27"/>
      <c r="ABW188" s="27"/>
      <c r="ABX188" s="27"/>
      <c r="ABY188" s="27"/>
      <c r="ABZ188" s="27"/>
      <c r="ACA188" s="27"/>
      <c r="ACB188" s="27"/>
      <c r="ACC188" s="27"/>
      <c r="ACD188" s="27"/>
      <c r="ACE188" s="27"/>
      <c r="ACF188" s="27"/>
      <c r="ACG188" s="27"/>
      <c r="ACH188" s="27"/>
      <c r="ACI188" s="27"/>
      <c r="ACJ188" s="27"/>
      <c r="ACK188" s="27"/>
      <c r="ACL188" s="27"/>
      <c r="ACM188" s="27"/>
      <c r="ACN188" s="27"/>
      <c r="ACO188" s="27"/>
      <c r="ACP188" s="27"/>
      <c r="ACQ188" s="27"/>
      <c r="ACR188" s="27"/>
      <c r="ACS188" s="27"/>
      <c r="ACT188" s="27"/>
      <c r="ACU188" s="27"/>
      <c r="ACV188" s="27"/>
      <c r="ACW188" s="27"/>
      <c r="ACX188" s="27"/>
      <c r="ACY188" s="27"/>
      <c r="ACZ188" s="27"/>
      <c r="ADA188" s="27"/>
      <c r="ADB188" s="27"/>
      <c r="ADC188" s="27"/>
      <c r="ADD188" s="27"/>
      <c r="ADE188" s="27"/>
      <c r="ADF188" s="27"/>
      <c r="ADG188" s="27"/>
      <c r="ADH188" s="27"/>
      <c r="ADI188" s="27"/>
      <c r="ADJ188" s="27"/>
      <c r="ADK188" s="27"/>
      <c r="ADL188" s="27"/>
      <c r="ADM188" s="27"/>
      <c r="ADN188" s="27"/>
      <c r="ADO188" s="27"/>
      <c r="ADP188" s="27"/>
      <c r="ADQ188" s="27"/>
      <c r="ADR188" s="27"/>
      <c r="ADS188" s="27"/>
      <c r="ADT188" s="27"/>
      <c r="ADU188" s="27"/>
      <c r="ADV188" s="27"/>
      <c r="ADW188" s="27"/>
      <c r="ADX188" s="27"/>
      <c r="ADY188" s="27"/>
      <c r="ADZ188" s="27"/>
      <c r="AEA188" s="27"/>
      <c r="AEB188" s="27"/>
      <c r="AEC188" s="27"/>
      <c r="AED188" s="27"/>
      <c r="AEE188" s="27"/>
      <c r="AEF188" s="27"/>
      <c r="AEG188" s="27"/>
      <c r="AEH188" s="27"/>
      <c r="AEI188" s="27"/>
      <c r="AEJ188" s="27"/>
      <c r="AEK188" s="27"/>
      <c r="AEL188" s="27"/>
      <c r="AEM188" s="27"/>
      <c r="AEN188" s="27"/>
      <c r="AEO188" s="27"/>
      <c r="AEP188" s="27"/>
      <c r="AEQ188" s="27"/>
      <c r="AER188" s="27"/>
      <c r="AES188" s="27"/>
      <c r="AET188" s="27"/>
      <c r="AEU188" s="27"/>
      <c r="AEV188" s="27"/>
      <c r="AEW188" s="27"/>
      <c r="AEX188" s="27"/>
      <c r="AEY188" s="27"/>
      <c r="AEZ188" s="27"/>
      <c r="AFA188" s="27"/>
      <c r="AFB188" s="27"/>
      <c r="AFC188" s="27"/>
      <c r="AFD188" s="27"/>
      <c r="AFE188" s="27"/>
      <c r="AFF188" s="27"/>
      <c r="AFG188" s="27"/>
      <c r="AFH188" s="27"/>
      <c r="AFI188" s="27"/>
      <c r="AFJ188" s="27"/>
      <c r="AFK188" s="27"/>
      <c r="AFL188" s="27"/>
      <c r="AFM188" s="27"/>
      <c r="AFN188" s="27"/>
      <c r="AFO188" s="27"/>
      <c r="AFP188" s="27"/>
      <c r="AFQ188" s="27"/>
      <c r="AFR188" s="27"/>
      <c r="AFS188" s="27"/>
      <c r="AFT188" s="27"/>
      <c r="AFU188" s="27"/>
      <c r="AFV188" s="27"/>
      <c r="AFW188" s="27"/>
      <c r="AFX188" s="27"/>
      <c r="AFY188" s="27"/>
      <c r="AFZ188" s="27"/>
      <c r="AGA188" s="27"/>
      <c r="AGB188" s="27"/>
      <c r="AGC188" s="27"/>
      <c r="AGD188" s="27"/>
      <c r="AGE188" s="27"/>
      <c r="AGF188" s="27"/>
      <c r="AGG188" s="27"/>
      <c r="AGH188" s="27"/>
      <c r="AGI188" s="27"/>
      <c r="AGJ188" s="27"/>
      <c r="AGK188" s="27"/>
      <c r="AGL188" s="27"/>
      <c r="AGM188" s="27"/>
      <c r="AGN188" s="27"/>
      <c r="AGO188" s="27"/>
      <c r="AGP188" s="27"/>
      <c r="AGQ188" s="27"/>
      <c r="AGR188" s="27"/>
      <c r="AGS188" s="27"/>
      <c r="AGT188" s="27"/>
      <c r="AGU188" s="27"/>
      <c r="AGV188" s="27"/>
      <c r="AGW188" s="27"/>
      <c r="AGX188" s="27"/>
      <c r="AGY188" s="27"/>
      <c r="AGZ188" s="27"/>
      <c r="AHA188" s="27"/>
      <c r="AHB188" s="27"/>
      <c r="AHC188" s="27"/>
      <c r="AHD188" s="27"/>
      <c r="AHE188" s="27"/>
      <c r="AHF188" s="27"/>
      <c r="AHG188" s="27"/>
      <c r="AHH188" s="27"/>
      <c r="AHI188" s="27"/>
      <c r="AHJ188" s="27"/>
      <c r="AHK188" s="27"/>
      <c r="AHL188" s="27"/>
      <c r="AHM188" s="27"/>
      <c r="AHN188" s="27"/>
      <c r="AHO188" s="27"/>
      <c r="AHP188" s="27"/>
      <c r="AHQ188" s="27"/>
      <c r="AHR188" s="27"/>
      <c r="AHS188" s="27"/>
      <c r="AHT188" s="27"/>
      <c r="AHU188" s="27"/>
      <c r="AHV188" s="27"/>
      <c r="AHW188" s="27"/>
      <c r="AHX188" s="27"/>
      <c r="AHY188" s="27"/>
      <c r="AHZ188" s="27"/>
      <c r="AIA188" s="27"/>
      <c r="AIB188" s="27"/>
      <c r="AIC188" s="27"/>
      <c r="AID188" s="27"/>
      <c r="AIE188" s="27"/>
      <c r="AIF188" s="27"/>
      <c r="AIG188" s="27"/>
      <c r="AIH188" s="27"/>
      <c r="AII188" s="27"/>
      <c r="AIJ188" s="27"/>
      <c r="AIK188" s="27"/>
      <c r="AIL188" s="27"/>
      <c r="AIM188" s="27"/>
      <c r="AIN188" s="27"/>
      <c r="AIO188" s="27"/>
      <c r="AIP188" s="27"/>
      <c r="AIQ188" s="27"/>
      <c r="AIR188" s="27"/>
      <c r="AIS188" s="27"/>
      <c r="AIT188" s="27"/>
      <c r="AIU188" s="27"/>
      <c r="AIV188" s="27"/>
      <c r="AIW188" s="27"/>
      <c r="AIX188" s="27"/>
      <c r="AIY188" s="27"/>
      <c r="AIZ188" s="27"/>
      <c r="AJA188" s="27"/>
      <c r="AJB188" s="27"/>
      <c r="AJC188" s="27"/>
      <c r="AJD188" s="27"/>
      <c r="AJE188" s="27"/>
      <c r="AJF188" s="27"/>
      <c r="AJG188" s="27"/>
      <c r="AJH188" s="27"/>
      <c r="AJI188" s="27"/>
      <c r="AJJ188" s="27"/>
      <c r="AJK188" s="27"/>
      <c r="AJL188" s="27"/>
      <c r="AJM188" s="27"/>
      <c r="AJN188" s="27"/>
      <c r="AJO188" s="27"/>
      <c r="AJP188" s="27"/>
      <c r="AJQ188" s="27"/>
      <c r="AJR188" s="27"/>
      <c r="AJS188" s="27"/>
      <c r="AJT188" s="27"/>
      <c r="AJU188" s="27"/>
      <c r="AJV188" s="27"/>
      <c r="AJW188" s="27"/>
      <c r="AJX188" s="27"/>
      <c r="AJY188" s="27"/>
      <c r="AJZ188" s="27"/>
      <c r="AKA188" s="27"/>
      <c r="AKB188" s="27"/>
      <c r="AKC188" s="27"/>
      <c r="AKD188" s="27"/>
      <c r="AKE188" s="27"/>
      <c r="AKF188" s="27"/>
      <c r="AKG188" s="27"/>
      <c r="AKH188" s="27"/>
      <c r="AKI188" s="27"/>
      <c r="AKJ188" s="27"/>
      <c r="AKK188" s="27"/>
      <c r="AKL188" s="27"/>
      <c r="AKM188" s="27"/>
      <c r="AKN188" s="27"/>
      <c r="AKO188" s="27"/>
      <c r="AKP188" s="27"/>
      <c r="AKQ188" s="27"/>
      <c r="AKR188" s="27"/>
      <c r="AKS188" s="27"/>
      <c r="AKT188" s="27"/>
      <c r="AKU188" s="27"/>
      <c r="AKV188" s="27"/>
      <c r="AKW188" s="27"/>
      <c r="AKX188" s="27"/>
      <c r="AKY188" s="27"/>
      <c r="AKZ188" s="27"/>
      <c r="ALA188" s="27"/>
      <c r="ALB188" s="27"/>
      <c r="ALC188" s="27"/>
      <c r="ALD188" s="27"/>
      <c r="ALE188" s="27"/>
      <c r="ALF188" s="27"/>
      <c r="ALG188" s="27"/>
      <c r="ALH188" s="27"/>
      <c r="ALI188" s="27"/>
      <c r="ALJ188" s="27"/>
      <c r="ALK188" s="27"/>
      <c r="ALL188" s="27"/>
      <c r="ALM188" s="27"/>
      <c r="ALN188" s="27"/>
      <c r="ALO188" s="27"/>
      <c r="ALP188" s="27"/>
      <c r="ALQ188" s="27"/>
      <c r="ALR188" s="27"/>
      <c r="ALS188" s="27"/>
      <c r="ALT188" s="27"/>
      <c r="ALU188" s="27"/>
      <c r="ALV188" s="27"/>
      <c r="ALW188" s="27"/>
      <c r="ALX188" s="27"/>
      <c r="ALY188" s="27"/>
      <c r="ALZ188" s="27"/>
      <c r="AMA188" s="27"/>
      <c r="AMB188" s="27"/>
      <c r="AMC188" s="27"/>
      <c r="AMD188" s="27"/>
      <c r="AME188" s="27"/>
      <c r="AMF188" s="27"/>
      <c r="AMG188" s="27"/>
      <c r="AMH188" s="27"/>
      <c r="AMI188" s="27"/>
      <c r="AMJ188" s="27"/>
    </row>
    <row r="189" spans="1:1024" hidden="1">
      <c r="A189" s="28">
        <v>1130175</v>
      </c>
      <c r="B189" s="84" t="s">
        <v>243</v>
      </c>
      <c r="C189" s="28">
        <v>600</v>
      </c>
      <c r="D189" s="42">
        <v>8</v>
      </c>
      <c r="E189" s="45">
        <v>1</v>
      </c>
      <c r="F189" s="44" t="s">
        <v>47</v>
      </c>
      <c r="G189" s="85" t="s">
        <v>244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7"/>
      <c r="HJ189" s="27"/>
      <c r="HK189" s="27"/>
      <c r="HL189" s="27"/>
      <c r="HM189" s="27"/>
      <c r="HN189" s="27"/>
      <c r="HO189" s="27"/>
      <c r="HP189" s="27"/>
      <c r="HQ189" s="27"/>
      <c r="HR189" s="27"/>
      <c r="HS189" s="27"/>
      <c r="HT189" s="27"/>
      <c r="HU189" s="27"/>
      <c r="HV189" s="27"/>
      <c r="HW189" s="27"/>
      <c r="HX189" s="27"/>
      <c r="HY189" s="27"/>
      <c r="HZ189" s="27"/>
      <c r="IA189" s="27"/>
      <c r="IB189" s="27"/>
      <c r="IC189" s="27"/>
      <c r="ID189" s="27"/>
      <c r="IE189" s="27"/>
      <c r="IF189" s="27"/>
      <c r="IG189" s="27"/>
      <c r="IH189" s="27"/>
      <c r="II189" s="27"/>
      <c r="IJ189" s="27"/>
      <c r="IK189" s="27"/>
      <c r="IL189" s="27"/>
      <c r="IM189" s="27"/>
      <c r="IN189" s="27"/>
      <c r="IO189" s="27"/>
      <c r="IP189" s="27"/>
      <c r="IQ189" s="27"/>
      <c r="IR189" s="27"/>
      <c r="IS189" s="27"/>
      <c r="IT189" s="27"/>
      <c r="IU189" s="27"/>
      <c r="IV189" s="27"/>
      <c r="IW189" s="27"/>
      <c r="IX189" s="27"/>
      <c r="IY189" s="27"/>
      <c r="IZ189" s="27"/>
      <c r="JA189" s="27"/>
      <c r="JB189" s="27"/>
      <c r="JC189" s="27"/>
      <c r="JD189" s="27"/>
      <c r="JE189" s="27"/>
      <c r="JF189" s="27"/>
      <c r="JG189" s="27"/>
      <c r="JH189" s="27"/>
      <c r="JI189" s="27"/>
      <c r="JJ189" s="27"/>
      <c r="JK189" s="27"/>
      <c r="JL189" s="27"/>
      <c r="JM189" s="27"/>
      <c r="JN189" s="27"/>
      <c r="JO189" s="27"/>
      <c r="JP189" s="27"/>
      <c r="JQ189" s="27"/>
      <c r="JR189" s="27"/>
      <c r="JS189" s="27"/>
      <c r="JT189" s="27"/>
      <c r="JU189" s="27"/>
      <c r="JV189" s="27"/>
      <c r="JW189" s="27"/>
      <c r="JX189" s="27"/>
      <c r="JY189" s="27"/>
      <c r="JZ189" s="27"/>
      <c r="KA189" s="27"/>
      <c r="KB189" s="27"/>
      <c r="KC189" s="27"/>
      <c r="KD189" s="27"/>
      <c r="KE189" s="27"/>
      <c r="KF189" s="27"/>
      <c r="KG189" s="27"/>
      <c r="KH189" s="27"/>
      <c r="KI189" s="27"/>
      <c r="KJ189" s="27"/>
      <c r="KK189" s="27"/>
      <c r="KL189" s="27"/>
      <c r="KM189" s="27"/>
      <c r="KN189" s="27"/>
      <c r="KO189" s="27"/>
      <c r="KP189" s="27"/>
      <c r="KQ189" s="27"/>
      <c r="KR189" s="27"/>
      <c r="KS189" s="27"/>
      <c r="KT189" s="27"/>
      <c r="KU189" s="27"/>
      <c r="KV189" s="27"/>
      <c r="KW189" s="27"/>
      <c r="KX189" s="27"/>
      <c r="KY189" s="27"/>
      <c r="KZ189" s="27"/>
      <c r="LA189" s="27"/>
      <c r="LB189" s="27"/>
      <c r="LC189" s="27"/>
      <c r="LD189" s="27"/>
      <c r="LE189" s="27"/>
      <c r="LF189" s="27"/>
      <c r="LG189" s="27"/>
      <c r="LH189" s="27"/>
      <c r="LI189" s="27"/>
      <c r="LJ189" s="27"/>
      <c r="LK189" s="27"/>
      <c r="LL189" s="27"/>
      <c r="LM189" s="27"/>
      <c r="LN189" s="27"/>
      <c r="LO189" s="27"/>
      <c r="LP189" s="27"/>
      <c r="LQ189" s="27"/>
      <c r="LR189" s="27"/>
      <c r="LS189" s="27"/>
      <c r="LT189" s="27"/>
      <c r="LU189" s="27"/>
      <c r="LV189" s="27"/>
      <c r="LW189" s="27"/>
      <c r="LX189" s="27"/>
      <c r="LY189" s="27"/>
      <c r="LZ189" s="27"/>
      <c r="MA189" s="27"/>
      <c r="MB189" s="27"/>
      <c r="MC189" s="27"/>
      <c r="MD189" s="27"/>
      <c r="ME189" s="27"/>
      <c r="MF189" s="27"/>
      <c r="MG189" s="27"/>
      <c r="MH189" s="27"/>
      <c r="MI189" s="27"/>
      <c r="MJ189" s="27"/>
      <c r="MK189" s="27"/>
      <c r="ML189" s="27"/>
      <c r="MM189" s="27"/>
      <c r="MN189" s="27"/>
      <c r="MO189" s="27"/>
      <c r="MP189" s="27"/>
      <c r="MQ189" s="27"/>
      <c r="MR189" s="27"/>
      <c r="MS189" s="27"/>
      <c r="MT189" s="27"/>
      <c r="MU189" s="27"/>
      <c r="MV189" s="27"/>
      <c r="MW189" s="27"/>
      <c r="MX189" s="27"/>
      <c r="MY189" s="27"/>
      <c r="MZ189" s="27"/>
      <c r="NA189" s="27"/>
      <c r="NB189" s="27"/>
      <c r="NC189" s="27"/>
      <c r="ND189" s="27"/>
      <c r="NE189" s="27"/>
      <c r="NF189" s="27"/>
      <c r="NG189" s="27"/>
      <c r="NH189" s="27"/>
      <c r="NI189" s="27"/>
      <c r="NJ189" s="27"/>
      <c r="NK189" s="27"/>
      <c r="NL189" s="27"/>
      <c r="NM189" s="27"/>
      <c r="NN189" s="27"/>
      <c r="NO189" s="27"/>
      <c r="NP189" s="27"/>
      <c r="NQ189" s="27"/>
      <c r="NR189" s="27"/>
      <c r="NS189" s="27"/>
      <c r="NT189" s="27"/>
      <c r="NU189" s="27"/>
      <c r="NV189" s="27"/>
      <c r="NW189" s="27"/>
      <c r="NX189" s="27"/>
      <c r="NY189" s="27"/>
      <c r="NZ189" s="27"/>
      <c r="OA189" s="27"/>
      <c r="OB189" s="27"/>
      <c r="OC189" s="27"/>
      <c r="OD189" s="27"/>
      <c r="OE189" s="27"/>
      <c r="OF189" s="27"/>
      <c r="OG189" s="27"/>
      <c r="OH189" s="27"/>
      <c r="OI189" s="27"/>
      <c r="OJ189" s="27"/>
      <c r="OK189" s="27"/>
      <c r="OL189" s="27"/>
      <c r="OM189" s="27"/>
      <c r="ON189" s="27"/>
      <c r="OO189" s="27"/>
      <c r="OP189" s="27"/>
      <c r="OQ189" s="27"/>
      <c r="OR189" s="27"/>
      <c r="OS189" s="27"/>
      <c r="OT189" s="27"/>
      <c r="OU189" s="27"/>
      <c r="OV189" s="27"/>
      <c r="OW189" s="27"/>
      <c r="OX189" s="27"/>
      <c r="OY189" s="27"/>
      <c r="OZ189" s="27"/>
      <c r="PA189" s="27"/>
      <c r="PB189" s="27"/>
      <c r="PC189" s="27"/>
      <c r="PD189" s="27"/>
      <c r="PE189" s="27"/>
      <c r="PF189" s="27"/>
      <c r="PG189" s="27"/>
      <c r="PH189" s="27"/>
      <c r="PI189" s="27"/>
      <c r="PJ189" s="27"/>
      <c r="PK189" s="27"/>
      <c r="PL189" s="27"/>
      <c r="PM189" s="27"/>
      <c r="PN189" s="27"/>
      <c r="PO189" s="27"/>
      <c r="PP189" s="27"/>
      <c r="PQ189" s="27"/>
      <c r="PR189" s="27"/>
      <c r="PS189" s="27"/>
      <c r="PT189" s="27"/>
      <c r="PU189" s="27"/>
      <c r="PV189" s="27"/>
      <c r="PW189" s="27"/>
      <c r="PX189" s="27"/>
      <c r="PY189" s="27"/>
      <c r="PZ189" s="27"/>
      <c r="QA189" s="27"/>
      <c r="QB189" s="27"/>
      <c r="QC189" s="27"/>
      <c r="QD189" s="27"/>
      <c r="QE189" s="27"/>
      <c r="QF189" s="27"/>
      <c r="QG189" s="27"/>
      <c r="QH189" s="27"/>
      <c r="QI189" s="27"/>
      <c r="QJ189" s="27"/>
      <c r="QK189" s="27"/>
      <c r="QL189" s="27"/>
      <c r="QM189" s="27"/>
      <c r="QN189" s="27"/>
      <c r="QO189" s="27"/>
      <c r="QP189" s="27"/>
      <c r="QQ189" s="27"/>
      <c r="QR189" s="27"/>
      <c r="QS189" s="27"/>
      <c r="QT189" s="27"/>
      <c r="QU189" s="27"/>
      <c r="QV189" s="27"/>
      <c r="QW189" s="27"/>
      <c r="QX189" s="27"/>
      <c r="QY189" s="27"/>
      <c r="QZ189" s="27"/>
      <c r="RA189" s="27"/>
      <c r="RB189" s="27"/>
      <c r="RC189" s="27"/>
      <c r="RD189" s="27"/>
      <c r="RE189" s="27"/>
      <c r="RF189" s="27"/>
      <c r="RG189" s="27"/>
      <c r="RH189" s="27"/>
      <c r="RI189" s="27"/>
      <c r="RJ189" s="27"/>
      <c r="RK189" s="27"/>
      <c r="RL189" s="27"/>
      <c r="RM189" s="27"/>
      <c r="RN189" s="27"/>
      <c r="RO189" s="27"/>
      <c r="RP189" s="27"/>
      <c r="RQ189" s="27"/>
      <c r="RR189" s="27"/>
      <c r="RS189" s="27"/>
      <c r="RT189" s="27"/>
      <c r="RU189" s="27"/>
      <c r="RV189" s="27"/>
      <c r="RW189" s="27"/>
      <c r="RX189" s="27"/>
      <c r="RY189" s="27"/>
      <c r="RZ189" s="27"/>
      <c r="SA189" s="27"/>
      <c r="SB189" s="27"/>
      <c r="SC189" s="27"/>
      <c r="SD189" s="27"/>
      <c r="SE189" s="27"/>
      <c r="SF189" s="27"/>
      <c r="SG189" s="27"/>
      <c r="SH189" s="27"/>
      <c r="SI189" s="27"/>
      <c r="SJ189" s="27"/>
      <c r="SK189" s="27"/>
      <c r="SL189" s="27"/>
      <c r="SM189" s="27"/>
      <c r="SN189" s="27"/>
      <c r="SO189" s="27"/>
      <c r="SP189" s="27"/>
      <c r="SQ189" s="27"/>
      <c r="SR189" s="27"/>
      <c r="SS189" s="27"/>
      <c r="ST189" s="27"/>
      <c r="SU189" s="27"/>
      <c r="SV189" s="27"/>
      <c r="SW189" s="27"/>
      <c r="SX189" s="27"/>
      <c r="SY189" s="27"/>
      <c r="SZ189" s="27"/>
      <c r="TA189" s="27"/>
      <c r="TB189" s="27"/>
      <c r="TC189" s="27"/>
      <c r="TD189" s="27"/>
      <c r="TE189" s="27"/>
      <c r="TF189" s="27"/>
      <c r="TG189" s="27"/>
      <c r="TH189" s="27"/>
      <c r="TI189" s="27"/>
      <c r="TJ189" s="27"/>
      <c r="TK189" s="27"/>
      <c r="TL189" s="27"/>
      <c r="TM189" s="27"/>
      <c r="TN189" s="27"/>
      <c r="TO189" s="27"/>
      <c r="TP189" s="27"/>
      <c r="TQ189" s="27"/>
      <c r="TR189" s="27"/>
      <c r="TS189" s="27"/>
      <c r="TT189" s="27"/>
      <c r="TU189" s="27"/>
      <c r="TV189" s="27"/>
      <c r="TW189" s="27"/>
      <c r="TX189" s="27"/>
      <c r="TY189" s="27"/>
      <c r="TZ189" s="27"/>
      <c r="UA189" s="27"/>
      <c r="UB189" s="27"/>
      <c r="UC189" s="27"/>
      <c r="UD189" s="27"/>
      <c r="UE189" s="27"/>
      <c r="UF189" s="27"/>
      <c r="UG189" s="27"/>
      <c r="UH189" s="27"/>
      <c r="UI189" s="27"/>
      <c r="UJ189" s="27"/>
      <c r="UK189" s="27"/>
      <c r="UL189" s="27"/>
      <c r="UM189" s="27"/>
      <c r="UN189" s="27"/>
      <c r="UO189" s="27"/>
      <c r="UP189" s="27"/>
      <c r="UQ189" s="27"/>
      <c r="UR189" s="27"/>
      <c r="US189" s="27"/>
      <c r="UT189" s="27"/>
      <c r="UU189" s="27"/>
      <c r="UV189" s="27"/>
      <c r="UW189" s="27"/>
      <c r="UX189" s="27"/>
      <c r="UY189" s="27"/>
      <c r="UZ189" s="27"/>
      <c r="VA189" s="27"/>
      <c r="VB189" s="27"/>
      <c r="VC189" s="27"/>
      <c r="VD189" s="27"/>
      <c r="VE189" s="27"/>
      <c r="VF189" s="27"/>
      <c r="VG189" s="27"/>
      <c r="VH189" s="27"/>
      <c r="VI189" s="27"/>
      <c r="VJ189" s="27"/>
      <c r="VK189" s="27"/>
      <c r="VL189" s="27"/>
      <c r="VM189" s="27"/>
      <c r="VN189" s="27"/>
      <c r="VO189" s="27"/>
      <c r="VP189" s="27"/>
      <c r="VQ189" s="27"/>
      <c r="VR189" s="27"/>
      <c r="VS189" s="27"/>
      <c r="VT189" s="27"/>
      <c r="VU189" s="27"/>
      <c r="VV189" s="27"/>
      <c r="VW189" s="27"/>
      <c r="VX189" s="27"/>
      <c r="VY189" s="27"/>
      <c r="VZ189" s="27"/>
      <c r="WA189" s="27"/>
      <c r="WB189" s="27"/>
      <c r="WC189" s="27"/>
      <c r="WD189" s="27"/>
      <c r="WE189" s="27"/>
      <c r="WF189" s="27"/>
      <c r="WG189" s="27"/>
      <c r="WH189" s="27"/>
      <c r="WI189" s="27"/>
      <c r="WJ189" s="27"/>
      <c r="WK189" s="27"/>
      <c r="WL189" s="27"/>
      <c r="WM189" s="27"/>
      <c r="WN189" s="27"/>
      <c r="WO189" s="27"/>
      <c r="WP189" s="27"/>
      <c r="WQ189" s="27"/>
      <c r="WR189" s="27"/>
      <c r="WS189" s="27"/>
      <c r="WT189" s="27"/>
      <c r="WU189" s="27"/>
      <c r="WV189" s="27"/>
      <c r="WW189" s="27"/>
      <c r="WX189" s="27"/>
      <c r="WY189" s="27"/>
      <c r="WZ189" s="27"/>
      <c r="XA189" s="27"/>
      <c r="XB189" s="27"/>
      <c r="XC189" s="27"/>
      <c r="XD189" s="27"/>
      <c r="XE189" s="27"/>
      <c r="XF189" s="27"/>
      <c r="XG189" s="27"/>
      <c r="XH189" s="27"/>
      <c r="XI189" s="27"/>
      <c r="XJ189" s="27"/>
      <c r="XK189" s="27"/>
      <c r="XL189" s="27"/>
      <c r="XM189" s="27"/>
      <c r="XN189" s="27"/>
      <c r="XO189" s="27"/>
      <c r="XP189" s="27"/>
      <c r="XQ189" s="27"/>
      <c r="XR189" s="27"/>
      <c r="XS189" s="27"/>
      <c r="XT189" s="27"/>
      <c r="XU189" s="27"/>
      <c r="XV189" s="27"/>
      <c r="XW189" s="27"/>
      <c r="XX189" s="27"/>
      <c r="XY189" s="27"/>
      <c r="XZ189" s="27"/>
      <c r="YA189" s="27"/>
      <c r="YB189" s="27"/>
      <c r="YC189" s="27"/>
      <c r="YD189" s="27"/>
      <c r="YE189" s="27"/>
      <c r="YF189" s="27"/>
      <c r="YG189" s="27"/>
      <c r="YH189" s="27"/>
      <c r="YI189" s="27"/>
      <c r="YJ189" s="27"/>
      <c r="YK189" s="27"/>
      <c r="YL189" s="27"/>
      <c r="YM189" s="27"/>
      <c r="YN189" s="27"/>
      <c r="YO189" s="27"/>
      <c r="YP189" s="27"/>
      <c r="YQ189" s="27"/>
      <c r="YR189" s="27"/>
      <c r="YS189" s="27"/>
      <c r="YT189" s="27"/>
      <c r="YU189" s="27"/>
      <c r="YV189" s="27"/>
      <c r="YW189" s="27"/>
      <c r="YX189" s="27"/>
      <c r="YY189" s="27"/>
      <c r="YZ189" s="27"/>
      <c r="ZA189" s="27"/>
      <c r="ZB189" s="27"/>
      <c r="ZC189" s="27"/>
      <c r="ZD189" s="27"/>
      <c r="ZE189" s="27"/>
      <c r="ZF189" s="27"/>
      <c r="ZG189" s="27"/>
      <c r="ZH189" s="27"/>
      <c r="ZI189" s="27"/>
      <c r="ZJ189" s="27"/>
      <c r="ZK189" s="27"/>
      <c r="ZL189" s="27"/>
      <c r="ZM189" s="27"/>
      <c r="ZN189" s="27"/>
      <c r="ZO189" s="27"/>
      <c r="ZP189" s="27"/>
      <c r="ZQ189" s="27"/>
      <c r="ZR189" s="27"/>
      <c r="ZS189" s="27"/>
      <c r="ZT189" s="27"/>
      <c r="ZU189" s="27"/>
      <c r="ZV189" s="27"/>
      <c r="ZW189" s="27"/>
      <c r="ZX189" s="27"/>
      <c r="ZY189" s="27"/>
      <c r="ZZ189" s="27"/>
      <c r="AAA189" s="27"/>
      <c r="AAB189" s="27"/>
      <c r="AAC189" s="27"/>
      <c r="AAD189" s="27"/>
      <c r="AAE189" s="27"/>
      <c r="AAF189" s="27"/>
      <c r="AAG189" s="27"/>
      <c r="AAH189" s="27"/>
      <c r="AAI189" s="27"/>
      <c r="AAJ189" s="27"/>
      <c r="AAK189" s="27"/>
      <c r="AAL189" s="27"/>
      <c r="AAM189" s="27"/>
      <c r="AAN189" s="27"/>
      <c r="AAO189" s="27"/>
      <c r="AAP189" s="27"/>
      <c r="AAQ189" s="27"/>
      <c r="AAR189" s="27"/>
      <c r="AAS189" s="27"/>
      <c r="AAT189" s="27"/>
      <c r="AAU189" s="27"/>
      <c r="AAV189" s="27"/>
      <c r="AAW189" s="27"/>
      <c r="AAX189" s="27"/>
      <c r="AAY189" s="27"/>
      <c r="AAZ189" s="27"/>
      <c r="ABA189" s="27"/>
      <c r="ABB189" s="27"/>
      <c r="ABC189" s="27"/>
      <c r="ABD189" s="27"/>
      <c r="ABE189" s="27"/>
      <c r="ABF189" s="27"/>
      <c r="ABG189" s="27"/>
      <c r="ABH189" s="27"/>
      <c r="ABI189" s="27"/>
      <c r="ABJ189" s="27"/>
      <c r="ABK189" s="27"/>
      <c r="ABL189" s="27"/>
      <c r="ABM189" s="27"/>
      <c r="ABN189" s="27"/>
      <c r="ABO189" s="27"/>
      <c r="ABP189" s="27"/>
      <c r="ABQ189" s="27"/>
      <c r="ABR189" s="27"/>
      <c r="ABS189" s="27"/>
      <c r="ABT189" s="27"/>
      <c r="ABU189" s="27"/>
      <c r="ABV189" s="27"/>
      <c r="ABW189" s="27"/>
      <c r="ABX189" s="27"/>
      <c r="ABY189" s="27"/>
      <c r="ABZ189" s="27"/>
      <c r="ACA189" s="27"/>
      <c r="ACB189" s="27"/>
      <c r="ACC189" s="27"/>
      <c r="ACD189" s="27"/>
      <c r="ACE189" s="27"/>
      <c r="ACF189" s="27"/>
      <c r="ACG189" s="27"/>
      <c r="ACH189" s="27"/>
      <c r="ACI189" s="27"/>
      <c r="ACJ189" s="27"/>
      <c r="ACK189" s="27"/>
      <c r="ACL189" s="27"/>
      <c r="ACM189" s="27"/>
      <c r="ACN189" s="27"/>
      <c r="ACO189" s="27"/>
      <c r="ACP189" s="27"/>
      <c r="ACQ189" s="27"/>
      <c r="ACR189" s="27"/>
      <c r="ACS189" s="27"/>
      <c r="ACT189" s="27"/>
      <c r="ACU189" s="27"/>
      <c r="ACV189" s="27"/>
      <c r="ACW189" s="27"/>
      <c r="ACX189" s="27"/>
      <c r="ACY189" s="27"/>
      <c r="ACZ189" s="27"/>
      <c r="ADA189" s="27"/>
      <c r="ADB189" s="27"/>
      <c r="ADC189" s="27"/>
      <c r="ADD189" s="27"/>
      <c r="ADE189" s="27"/>
      <c r="ADF189" s="27"/>
      <c r="ADG189" s="27"/>
      <c r="ADH189" s="27"/>
      <c r="ADI189" s="27"/>
      <c r="ADJ189" s="27"/>
      <c r="ADK189" s="27"/>
      <c r="ADL189" s="27"/>
      <c r="ADM189" s="27"/>
      <c r="ADN189" s="27"/>
      <c r="ADO189" s="27"/>
      <c r="ADP189" s="27"/>
      <c r="ADQ189" s="27"/>
      <c r="ADR189" s="27"/>
      <c r="ADS189" s="27"/>
      <c r="ADT189" s="27"/>
      <c r="ADU189" s="27"/>
      <c r="ADV189" s="27"/>
      <c r="ADW189" s="27"/>
      <c r="ADX189" s="27"/>
      <c r="ADY189" s="27"/>
      <c r="ADZ189" s="27"/>
      <c r="AEA189" s="27"/>
      <c r="AEB189" s="27"/>
      <c r="AEC189" s="27"/>
      <c r="AED189" s="27"/>
      <c r="AEE189" s="27"/>
      <c r="AEF189" s="27"/>
      <c r="AEG189" s="27"/>
      <c r="AEH189" s="27"/>
      <c r="AEI189" s="27"/>
      <c r="AEJ189" s="27"/>
      <c r="AEK189" s="27"/>
      <c r="AEL189" s="27"/>
      <c r="AEM189" s="27"/>
      <c r="AEN189" s="27"/>
      <c r="AEO189" s="27"/>
      <c r="AEP189" s="27"/>
      <c r="AEQ189" s="27"/>
      <c r="AER189" s="27"/>
      <c r="AES189" s="27"/>
      <c r="AET189" s="27"/>
      <c r="AEU189" s="27"/>
      <c r="AEV189" s="27"/>
      <c r="AEW189" s="27"/>
      <c r="AEX189" s="27"/>
      <c r="AEY189" s="27"/>
      <c r="AEZ189" s="27"/>
      <c r="AFA189" s="27"/>
      <c r="AFB189" s="27"/>
      <c r="AFC189" s="27"/>
      <c r="AFD189" s="27"/>
      <c r="AFE189" s="27"/>
      <c r="AFF189" s="27"/>
      <c r="AFG189" s="27"/>
      <c r="AFH189" s="27"/>
      <c r="AFI189" s="27"/>
      <c r="AFJ189" s="27"/>
      <c r="AFK189" s="27"/>
      <c r="AFL189" s="27"/>
      <c r="AFM189" s="27"/>
      <c r="AFN189" s="27"/>
      <c r="AFO189" s="27"/>
      <c r="AFP189" s="27"/>
      <c r="AFQ189" s="27"/>
      <c r="AFR189" s="27"/>
      <c r="AFS189" s="27"/>
      <c r="AFT189" s="27"/>
      <c r="AFU189" s="27"/>
      <c r="AFV189" s="27"/>
      <c r="AFW189" s="27"/>
      <c r="AFX189" s="27"/>
      <c r="AFY189" s="27"/>
      <c r="AFZ189" s="27"/>
      <c r="AGA189" s="27"/>
      <c r="AGB189" s="27"/>
      <c r="AGC189" s="27"/>
      <c r="AGD189" s="27"/>
      <c r="AGE189" s="27"/>
      <c r="AGF189" s="27"/>
      <c r="AGG189" s="27"/>
      <c r="AGH189" s="27"/>
      <c r="AGI189" s="27"/>
      <c r="AGJ189" s="27"/>
      <c r="AGK189" s="27"/>
      <c r="AGL189" s="27"/>
      <c r="AGM189" s="27"/>
      <c r="AGN189" s="27"/>
      <c r="AGO189" s="27"/>
      <c r="AGP189" s="27"/>
      <c r="AGQ189" s="27"/>
      <c r="AGR189" s="27"/>
      <c r="AGS189" s="27"/>
      <c r="AGT189" s="27"/>
      <c r="AGU189" s="27"/>
      <c r="AGV189" s="27"/>
      <c r="AGW189" s="27"/>
      <c r="AGX189" s="27"/>
      <c r="AGY189" s="27"/>
      <c r="AGZ189" s="27"/>
      <c r="AHA189" s="27"/>
      <c r="AHB189" s="27"/>
      <c r="AHC189" s="27"/>
      <c r="AHD189" s="27"/>
      <c r="AHE189" s="27"/>
      <c r="AHF189" s="27"/>
      <c r="AHG189" s="27"/>
      <c r="AHH189" s="27"/>
      <c r="AHI189" s="27"/>
      <c r="AHJ189" s="27"/>
      <c r="AHK189" s="27"/>
      <c r="AHL189" s="27"/>
      <c r="AHM189" s="27"/>
      <c r="AHN189" s="27"/>
      <c r="AHO189" s="27"/>
      <c r="AHP189" s="27"/>
      <c r="AHQ189" s="27"/>
      <c r="AHR189" s="27"/>
      <c r="AHS189" s="27"/>
      <c r="AHT189" s="27"/>
      <c r="AHU189" s="27"/>
      <c r="AHV189" s="27"/>
      <c r="AHW189" s="27"/>
      <c r="AHX189" s="27"/>
      <c r="AHY189" s="27"/>
      <c r="AHZ189" s="27"/>
      <c r="AIA189" s="27"/>
      <c r="AIB189" s="27"/>
      <c r="AIC189" s="27"/>
      <c r="AID189" s="27"/>
      <c r="AIE189" s="27"/>
      <c r="AIF189" s="27"/>
      <c r="AIG189" s="27"/>
      <c r="AIH189" s="27"/>
      <c r="AII189" s="27"/>
      <c r="AIJ189" s="27"/>
      <c r="AIK189" s="27"/>
      <c r="AIL189" s="27"/>
      <c r="AIM189" s="27"/>
      <c r="AIN189" s="27"/>
      <c r="AIO189" s="27"/>
      <c r="AIP189" s="27"/>
      <c r="AIQ189" s="27"/>
      <c r="AIR189" s="27"/>
      <c r="AIS189" s="27"/>
      <c r="AIT189" s="27"/>
      <c r="AIU189" s="27"/>
      <c r="AIV189" s="27"/>
      <c r="AIW189" s="27"/>
      <c r="AIX189" s="27"/>
      <c r="AIY189" s="27"/>
      <c r="AIZ189" s="27"/>
      <c r="AJA189" s="27"/>
      <c r="AJB189" s="27"/>
      <c r="AJC189" s="27"/>
      <c r="AJD189" s="27"/>
      <c r="AJE189" s="27"/>
      <c r="AJF189" s="27"/>
      <c r="AJG189" s="27"/>
      <c r="AJH189" s="27"/>
      <c r="AJI189" s="27"/>
      <c r="AJJ189" s="27"/>
      <c r="AJK189" s="27"/>
      <c r="AJL189" s="27"/>
      <c r="AJM189" s="27"/>
      <c r="AJN189" s="27"/>
      <c r="AJO189" s="27"/>
      <c r="AJP189" s="27"/>
      <c r="AJQ189" s="27"/>
      <c r="AJR189" s="27"/>
      <c r="AJS189" s="27"/>
      <c r="AJT189" s="27"/>
      <c r="AJU189" s="27"/>
      <c r="AJV189" s="27"/>
      <c r="AJW189" s="27"/>
      <c r="AJX189" s="27"/>
      <c r="AJY189" s="27"/>
      <c r="AJZ189" s="27"/>
      <c r="AKA189" s="27"/>
      <c r="AKB189" s="27"/>
      <c r="AKC189" s="27"/>
      <c r="AKD189" s="27"/>
      <c r="AKE189" s="27"/>
      <c r="AKF189" s="27"/>
      <c r="AKG189" s="27"/>
      <c r="AKH189" s="27"/>
      <c r="AKI189" s="27"/>
      <c r="AKJ189" s="27"/>
      <c r="AKK189" s="27"/>
      <c r="AKL189" s="27"/>
      <c r="AKM189" s="27"/>
      <c r="AKN189" s="27"/>
      <c r="AKO189" s="27"/>
      <c r="AKP189" s="27"/>
      <c r="AKQ189" s="27"/>
      <c r="AKR189" s="27"/>
      <c r="AKS189" s="27"/>
      <c r="AKT189" s="27"/>
      <c r="AKU189" s="27"/>
      <c r="AKV189" s="27"/>
      <c r="AKW189" s="27"/>
      <c r="AKX189" s="27"/>
      <c r="AKY189" s="27"/>
      <c r="AKZ189" s="27"/>
      <c r="ALA189" s="27"/>
      <c r="ALB189" s="27"/>
      <c r="ALC189" s="27"/>
      <c r="ALD189" s="27"/>
      <c r="ALE189" s="27"/>
      <c r="ALF189" s="27"/>
      <c r="ALG189" s="27"/>
      <c r="ALH189" s="27"/>
      <c r="ALI189" s="27"/>
      <c r="ALJ189" s="27"/>
      <c r="ALK189" s="27"/>
      <c r="ALL189" s="27"/>
      <c r="ALM189" s="27"/>
      <c r="ALN189" s="27"/>
      <c r="ALO189" s="27"/>
      <c r="ALP189" s="27"/>
      <c r="ALQ189" s="27"/>
      <c r="ALR189" s="27"/>
      <c r="ALS189" s="27"/>
      <c r="ALT189" s="27"/>
      <c r="ALU189" s="27"/>
      <c r="ALV189" s="27"/>
      <c r="ALW189" s="27"/>
      <c r="ALX189" s="27"/>
      <c r="ALY189" s="27"/>
      <c r="ALZ189" s="27"/>
      <c r="AMA189" s="27"/>
      <c r="AMB189" s="27"/>
      <c r="AMC189" s="27"/>
      <c r="AMD189" s="27"/>
      <c r="AME189" s="27"/>
      <c r="AMF189" s="27"/>
      <c r="AMG189" s="27"/>
      <c r="AMH189" s="27"/>
      <c r="AMI189" s="27"/>
      <c r="AMJ189" s="27"/>
    </row>
    <row r="190" spans="1:1024" hidden="1">
      <c r="A190" s="28">
        <v>1130176</v>
      </c>
      <c r="B190" s="84" t="s">
        <v>260</v>
      </c>
      <c r="C190" s="28">
        <v>40</v>
      </c>
      <c r="D190" s="42">
        <v>1</v>
      </c>
      <c r="E190" s="28">
        <v>1</v>
      </c>
      <c r="F190" s="47" t="s">
        <v>47</v>
      </c>
      <c r="G190" s="87" t="s">
        <v>43</v>
      </c>
    </row>
    <row r="191" spans="1:1024" hidden="1">
      <c r="A191" s="28">
        <v>1130177</v>
      </c>
      <c r="B191" s="84" t="s">
        <v>258</v>
      </c>
      <c r="C191" s="28">
        <v>40</v>
      </c>
      <c r="D191" s="42">
        <v>1</v>
      </c>
      <c r="E191" s="28">
        <v>1</v>
      </c>
      <c r="F191" s="47" t="s">
        <v>47</v>
      </c>
      <c r="G191" s="87" t="s">
        <v>48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7"/>
      <c r="HJ191" s="27"/>
      <c r="HK191" s="27"/>
      <c r="HL191" s="27"/>
      <c r="HM191" s="27"/>
      <c r="HN191" s="27"/>
      <c r="HO191" s="27"/>
      <c r="HP191" s="27"/>
      <c r="HQ191" s="27"/>
      <c r="HR191" s="27"/>
      <c r="HS191" s="27"/>
      <c r="HT191" s="27"/>
      <c r="HU191" s="27"/>
      <c r="HV191" s="27"/>
      <c r="HW191" s="27"/>
      <c r="HX191" s="27"/>
      <c r="HY191" s="27"/>
      <c r="HZ191" s="27"/>
      <c r="IA191" s="27"/>
      <c r="IB191" s="27"/>
      <c r="IC191" s="27"/>
      <c r="ID191" s="27"/>
      <c r="IE191" s="27"/>
      <c r="IF191" s="27"/>
      <c r="IG191" s="27"/>
      <c r="IH191" s="27"/>
      <c r="II191" s="27"/>
      <c r="IJ191" s="27"/>
      <c r="IK191" s="27"/>
      <c r="IL191" s="27"/>
      <c r="IM191" s="27"/>
      <c r="IN191" s="27"/>
      <c r="IO191" s="27"/>
      <c r="IP191" s="27"/>
      <c r="IQ191" s="27"/>
      <c r="IR191" s="27"/>
      <c r="IS191" s="27"/>
      <c r="IT191" s="27"/>
      <c r="IU191" s="27"/>
      <c r="IV191" s="27"/>
      <c r="IW191" s="27"/>
      <c r="IX191" s="27"/>
      <c r="IY191" s="27"/>
      <c r="IZ191" s="27"/>
      <c r="JA191" s="27"/>
      <c r="JB191" s="27"/>
      <c r="JC191" s="27"/>
      <c r="JD191" s="27"/>
      <c r="JE191" s="27"/>
      <c r="JF191" s="27"/>
      <c r="JG191" s="27"/>
      <c r="JH191" s="27"/>
      <c r="JI191" s="27"/>
      <c r="JJ191" s="27"/>
      <c r="JK191" s="27"/>
      <c r="JL191" s="27"/>
      <c r="JM191" s="27"/>
      <c r="JN191" s="27"/>
      <c r="JO191" s="27"/>
      <c r="JP191" s="27"/>
      <c r="JQ191" s="27"/>
      <c r="JR191" s="27"/>
      <c r="JS191" s="27"/>
      <c r="JT191" s="27"/>
      <c r="JU191" s="27"/>
      <c r="JV191" s="27"/>
      <c r="JW191" s="27"/>
      <c r="JX191" s="27"/>
      <c r="JY191" s="27"/>
      <c r="JZ191" s="27"/>
      <c r="KA191" s="27"/>
      <c r="KB191" s="27"/>
      <c r="KC191" s="27"/>
      <c r="KD191" s="27"/>
      <c r="KE191" s="27"/>
      <c r="KF191" s="27"/>
      <c r="KG191" s="27"/>
      <c r="KH191" s="27"/>
      <c r="KI191" s="27"/>
      <c r="KJ191" s="27"/>
      <c r="KK191" s="27"/>
      <c r="KL191" s="27"/>
      <c r="KM191" s="27"/>
      <c r="KN191" s="27"/>
      <c r="KO191" s="27"/>
      <c r="KP191" s="27"/>
      <c r="KQ191" s="27"/>
      <c r="KR191" s="27"/>
      <c r="KS191" s="27"/>
      <c r="KT191" s="27"/>
      <c r="KU191" s="27"/>
      <c r="KV191" s="27"/>
      <c r="KW191" s="27"/>
      <c r="KX191" s="27"/>
      <c r="KY191" s="27"/>
      <c r="KZ191" s="27"/>
      <c r="LA191" s="27"/>
      <c r="LB191" s="27"/>
      <c r="LC191" s="27"/>
      <c r="LD191" s="27"/>
      <c r="LE191" s="27"/>
      <c r="LF191" s="27"/>
      <c r="LG191" s="27"/>
      <c r="LH191" s="27"/>
      <c r="LI191" s="27"/>
      <c r="LJ191" s="27"/>
      <c r="LK191" s="27"/>
      <c r="LL191" s="27"/>
      <c r="LM191" s="27"/>
      <c r="LN191" s="27"/>
      <c r="LO191" s="27"/>
      <c r="LP191" s="27"/>
      <c r="LQ191" s="27"/>
      <c r="LR191" s="27"/>
      <c r="LS191" s="27"/>
      <c r="LT191" s="27"/>
      <c r="LU191" s="27"/>
      <c r="LV191" s="27"/>
      <c r="LW191" s="27"/>
      <c r="LX191" s="27"/>
      <c r="LY191" s="27"/>
      <c r="LZ191" s="27"/>
      <c r="MA191" s="27"/>
      <c r="MB191" s="27"/>
      <c r="MC191" s="27"/>
      <c r="MD191" s="27"/>
      <c r="ME191" s="27"/>
      <c r="MF191" s="27"/>
      <c r="MG191" s="27"/>
      <c r="MH191" s="27"/>
      <c r="MI191" s="27"/>
      <c r="MJ191" s="27"/>
      <c r="MK191" s="27"/>
      <c r="ML191" s="27"/>
      <c r="MM191" s="27"/>
      <c r="MN191" s="27"/>
      <c r="MO191" s="27"/>
      <c r="MP191" s="27"/>
      <c r="MQ191" s="27"/>
      <c r="MR191" s="27"/>
      <c r="MS191" s="27"/>
      <c r="MT191" s="27"/>
      <c r="MU191" s="27"/>
      <c r="MV191" s="27"/>
      <c r="MW191" s="27"/>
      <c r="MX191" s="27"/>
      <c r="MY191" s="27"/>
      <c r="MZ191" s="27"/>
      <c r="NA191" s="27"/>
      <c r="NB191" s="27"/>
      <c r="NC191" s="27"/>
      <c r="ND191" s="27"/>
      <c r="NE191" s="27"/>
      <c r="NF191" s="27"/>
      <c r="NG191" s="27"/>
      <c r="NH191" s="27"/>
      <c r="NI191" s="27"/>
      <c r="NJ191" s="27"/>
      <c r="NK191" s="27"/>
      <c r="NL191" s="27"/>
      <c r="NM191" s="27"/>
      <c r="NN191" s="27"/>
      <c r="NO191" s="27"/>
      <c r="NP191" s="27"/>
      <c r="NQ191" s="27"/>
      <c r="NR191" s="27"/>
      <c r="NS191" s="27"/>
      <c r="NT191" s="27"/>
      <c r="NU191" s="27"/>
      <c r="NV191" s="27"/>
      <c r="NW191" s="27"/>
      <c r="NX191" s="27"/>
      <c r="NY191" s="27"/>
      <c r="NZ191" s="27"/>
      <c r="OA191" s="27"/>
      <c r="OB191" s="27"/>
      <c r="OC191" s="27"/>
      <c r="OD191" s="27"/>
      <c r="OE191" s="27"/>
      <c r="OF191" s="27"/>
      <c r="OG191" s="27"/>
      <c r="OH191" s="27"/>
      <c r="OI191" s="27"/>
      <c r="OJ191" s="27"/>
      <c r="OK191" s="27"/>
      <c r="OL191" s="27"/>
      <c r="OM191" s="27"/>
      <c r="ON191" s="27"/>
      <c r="OO191" s="27"/>
      <c r="OP191" s="27"/>
      <c r="OQ191" s="27"/>
      <c r="OR191" s="27"/>
      <c r="OS191" s="27"/>
      <c r="OT191" s="27"/>
      <c r="OU191" s="27"/>
      <c r="OV191" s="27"/>
      <c r="OW191" s="27"/>
      <c r="OX191" s="27"/>
      <c r="OY191" s="27"/>
      <c r="OZ191" s="27"/>
      <c r="PA191" s="27"/>
      <c r="PB191" s="27"/>
      <c r="PC191" s="27"/>
      <c r="PD191" s="27"/>
      <c r="PE191" s="27"/>
      <c r="PF191" s="27"/>
      <c r="PG191" s="27"/>
      <c r="PH191" s="27"/>
      <c r="PI191" s="27"/>
      <c r="PJ191" s="27"/>
      <c r="PK191" s="27"/>
      <c r="PL191" s="27"/>
      <c r="PM191" s="27"/>
      <c r="PN191" s="27"/>
      <c r="PO191" s="27"/>
      <c r="PP191" s="27"/>
      <c r="PQ191" s="27"/>
      <c r="PR191" s="27"/>
      <c r="PS191" s="27"/>
      <c r="PT191" s="27"/>
      <c r="PU191" s="27"/>
      <c r="PV191" s="27"/>
      <c r="PW191" s="27"/>
      <c r="PX191" s="27"/>
      <c r="PY191" s="27"/>
      <c r="PZ191" s="27"/>
      <c r="QA191" s="27"/>
      <c r="QB191" s="27"/>
      <c r="QC191" s="27"/>
      <c r="QD191" s="27"/>
      <c r="QE191" s="27"/>
      <c r="QF191" s="27"/>
      <c r="QG191" s="27"/>
      <c r="QH191" s="27"/>
      <c r="QI191" s="27"/>
      <c r="QJ191" s="27"/>
      <c r="QK191" s="27"/>
      <c r="QL191" s="27"/>
      <c r="QM191" s="27"/>
      <c r="QN191" s="27"/>
      <c r="QO191" s="27"/>
      <c r="QP191" s="27"/>
      <c r="QQ191" s="27"/>
      <c r="QR191" s="27"/>
      <c r="QS191" s="27"/>
      <c r="QT191" s="27"/>
      <c r="QU191" s="27"/>
      <c r="QV191" s="27"/>
      <c r="QW191" s="27"/>
      <c r="QX191" s="27"/>
      <c r="QY191" s="27"/>
      <c r="QZ191" s="27"/>
      <c r="RA191" s="27"/>
      <c r="RB191" s="27"/>
      <c r="RC191" s="27"/>
      <c r="RD191" s="27"/>
      <c r="RE191" s="27"/>
      <c r="RF191" s="27"/>
      <c r="RG191" s="27"/>
      <c r="RH191" s="27"/>
      <c r="RI191" s="27"/>
      <c r="RJ191" s="27"/>
      <c r="RK191" s="27"/>
      <c r="RL191" s="27"/>
      <c r="RM191" s="27"/>
      <c r="RN191" s="27"/>
      <c r="RO191" s="27"/>
      <c r="RP191" s="27"/>
      <c r="RQ191" s="27"/>
      <c r="RR191" s="27"/>
      <c r="RS191" s="27"/>
      <c r="RT191" s="27"/>
      <c r="RU191" s="27"/>
      <c r="RV191" s="27"/>
      <c r="RW191" s="27"/>
      <c r="RX191" s="27"/>
      <c r="RY191" s="27"/>
      <c r="RZ191" s="27"/>
      <c r="SA191" s="27"/>
      <c r="SB191" s="27"/>
      <c r="SC191" s="27"/>
      <c r="SD191" s="27"/>
      <c r="SE191" s="27"/>
      <c r="SF191" s="27"/>
      <c r="SG191" s="27"/>
      <c r="SH191" s="27"/>
      <c r="SI191" s="27"/>
      <c r="SJ191" s="27"/>
      <c r="SK191" s="27"/>
      <c r="SL191" s="27"/>
      <c r="SM191" s="27"/>
      <c r="SN191" s="27"/>
      <c r="SO191" s="27"/>
      <c r="SP191" s="27"/>
      <c r="SQ191" s="27"/>
      <c r="SR191" s="27"/>
      <c r="SS191" s="27"/>
      <c r="ST191" s="27"/>
      <c r="SU191" s="27"/>
      <c r="SV191" s="27"/>
      <c r="SW191" s="27"/>
      <c r="SX191" s="27"/>
      <c r="SY191" s="27"/>
      <c r="SZ191" s="27"/>
      <c r="TA191" s="27"/>
      <c r="TB191" s="27"/>
      <c r="TC191" s="27"/>
      <c r="TD191" s="27"/>
      <c r="TE191" s="27"/>
      <c r="TF191" s="27"/>
      <c r="TG191" s="27"/>
      <c r="TH191" s="27"/>
      <c r="TI191" s="27"/>
      <c r="TJ191" s="27"/>
      <c r="TK191" s="27"/>
      <c r="TL191" s="27"/>
      <c r="TM191" s="27"/>
      <c r="TN191" s="27"/>
      <c r="TO191" s="27"/>
      <c r="TP191" s="27"/>
      <c r="TQ191" s="27"/>
      <c r="TR191" s="27"/>
      <c r="TS191" s="27"/>
      <c r="TT191" s="27"/>
      <c r="TU191" s="27"/>
      <c r="TV191" s="27"/>
      <c r="TW191" s="27"/>
      <c r="TX191" s="27"/>
      <c r="TY191" s="27"/>
      <c r="TZ191" s="27"/>
      <c r="UA191" s="27"/>
      <c r="UB191" s="27"/>
      <c r="UC191" s="27"/>
      <c r="UD191" s="27"/>
      <c r="UE191" s="27"/>
      <c r="UF191" s="27"/>
      <c r="UG191" s="27"/>
      <c r="UH191" s="27"/>
      <c r="UI191" s="27"/>
      <c r="UJ191" s="27"/>
      <c r="UK191" s="27"/>
      <c r="UL191" s="27"/>
      <c r="UM191" s="27"/>
      <c r="UN191" s="27"/>
      <c r="UO191" s="27"/>
      <c r="UP191" s="27"/>
      <c r="UQ191" s="27"/>
      <c r="UR191" s="27"/>
      <c r="US191" s="27"/>
      <c r="UT191" s="27"/>
      <c r="UU191" s="27"/>
      <c r="UV191" s="27"/>
      <c r="UW191" s="27"/>
      <c r="UX191" s="27"/>
      <c r="UY191" s="27"/>
      <c r="UZ191" s="27"/>
      <c r="VA191" s="27"/>
      <c r="VB191" s="27"/>
      <c r="VC191" s="27"/>
      <c r="VD191" s="27"/>
      <c r="VE191" s="27"/>
      <c r="VF191" s="27"/>
      <c r="VG191" s="27"/>
      <c r="VH191" s="27"/>
      <c r="VI191" s="27"/>
      <c r="VJ191" s="27"/>
      <c r="VK191" s="27"/>
      <c r="VL191" s="27"/>
      <c r="VM191" s="27"/>
      <c r="VN191" s="27"/>
      <c r="VO191" s="27"/>
      <c r="VP191" s="27"/>
      <c r="VQ191" s="27"/>
      <c r="VR191" s="27"/>
      <c r="VS191" s="27"/>
      <c r="VT191" s="27"/>
      <c r="VU191" s="27"/>
      <c r="VV191" s="27"/>
      <c r="VW191" s="27"/>
      <c r="VX191" s="27"/>
      <c r="VY191" s="27"/>
      <c r="VZ191" s="27"/>
      <c r="WA191" s="27"/>
      <c r="WB191" s="27"/>
      <c r="WC191" s="27"/>
      <c r="WD191" s="27"/>
      <c r="WE191" s="27"/>
      <c r="WF191" s="27"/>
      <c r="WG191" s="27"/>
      <c r="WH191" s="27"/>
      <c r="WI191" s="27"/>
      <c r="WJ191" s="27"/>
      <c r="WK191" s="27"/>
      <c r="WL191" s="27"/>
      <c r="WM191" s="27"/>
      <c r="WN191" s="27"/>
      <c r="WO191" s="27"/>
      <c r="WP191" s="27"/>
      <c r="WQ191" s="27"/>
      <c r="WR191" s="27"/>
      <c r="WS191" s="27"/>
      <c r="WT191" s="27"/>
      <c r="WU191" s="27"/>
      <c r="WV191" s="27"/>
      <c r="WW191" s="27"/>
      <c r="WX191" s="27"/>
      <c r="WY191" s="27"/>
      <c r="WZ191" s="27"/>
      <c r="XA191" s="27"/>
      <c r="XB191" s="27"/>
      <c r="XC191" s="27"/>
      <c r="XD191" s="27"/>
      <c r="XE191" s="27"/>
      <c r="XF191" s="27"/>
      <c r="XG191" s="27"/>
      <c r="XH191" s="27"/>
      <c r="XI191" s="27"/>
      <c r="XJ191" s="27"/>
      <c r="XK191" s="27"/>
      <c r="XL191" s="27"/>
      <c r="XM191" s="27"/>
      <c r="XN191" s="27"/>
      <c r="XO191" s="27"/>
      <c r="XP191" s="27"/>
      <c r="XQ191" s="27"/>
      <c r="XR191" s="27"/>
      <c r="XS191" s="27"/>
      <c r="XT191" s="27"/>
      <c r="XU191" s="27"/>
      <c r="XV191" s="27"/>
      <c r="XW191" s="27"/>
      <c r="XX191" s="27"/>
      <c r="XY191" s="27"/>
      <c r="XZ191" s="27"/>
      <c r="YA191" s="27"/>
      <c r="YB191" s="27"/>
      <c r="YC191" s="27"/>
      <c r="YD191" s="27"/>
      <c r="YE191" s="27"/>
      <c r="YF191" s="27"/>
      <c r="YG191" s="27"/>
      <c r="YH191" s="27"/>
      <c r="YI191" s="27"/>
      <c r="YJ191" s="27"/>
      <c r="YK191" s="27"/>
      <c r="YL191" s="27"/>
      <c r="YM191" s="27"/>
      <c r="YN191" s="27"/>
      <c r="YO191" s="27"/>
      <c r="YP191" s="27"/>
      <c r="YQ191" s="27"/>
      <c r="YR191" s="27"/>
      <c r="YS191" s="27"/>
      <c r="YT191" s="27"/>
      <c r="YU191" s="27"/>
      <c r="YV191" s="27"/>
      <c r="YW191" s="27"/>
      <c r="YX191" s="27"/>
      <c r="YY191" s="27"/>
      <c r="YZ191" s="27"/>
      <c r="ZA191" s="27"/>
      <c r="ZB191" s="27"/>
      <c r="ZC191" s="27"/>
      <c r="ZD191" s="27"/>
      <c r="ZE191" s="27"/>
      <c r="ZF191" s="27"/>
      <c r="ZG191" s="27"/>
      <c r="ZH191" s="27"/>
      <c r="ZI191" s="27"/>
      <c r="ZJ191" s="27"/>
      <c r="ZK191" s="27"/>
      <c r="ZL191" s="27"/>
      <c r="ZM191" s="27"/>
      <c r="ZN191" s="27"/>
      <c r="ZO191" s="27"/>
      <c r="ZP191" s="27"/>
      <c r="ZQ191" s="27"/>
      <c r="ZR191" s="27"/>
      <c r="ZS191" s="27"/>
      <c r="ZT191" s="27"/>
      <c r="ZU191" s="27"/>
      <c r="ZV191" s="27"/>
      <c r="ZW191" s="27"/>
      <c r="ZX191" s="27"/>
      <c r="ZY191" s="27"/>
      <c r="ZZ191" s="27"/>
      <c r="AAA191" s="27"/>
      <c r="AAB191" s="27"/>
      <c r="AAC191" s="27"/>
      <c r="AAD191" s="27"/>
      <c r="AAE191" s="27"/>
      <c r="AAF191" s="27"/>
      <c r="AAG191" s="27"/>
      <c r="AAH191" s="27"/>
      <c r="AAI191" s="27"/>
      <c r="AAJ191" s="27"/>
      <c r="AAK191" s="27"/>
      <c r="AAL191" s="27"/>
      <c r="AAM191" s="27"/>
      <c r="AAN191" s="27"/>
      <c r="AAO191" s="27"/>
      <c r="AAP191" s="27"/>
      <c r="AAQ191" s="27"/>
      <c r="AAR191" s="27"/>
      <c r="AAS191" s="27"/>
      <c r="AAT191" s="27"/>
      <c r="AAU191" s="27"/>
      <c r="AAV191" s="27"/>
      <c r="AAW191" s="27"/>
      <c r="AAX191" s="27"/>
      <c r="AAY191" s="27"/>
      <c r="AAZ191" s="27"/>
      <c r="ABA191" s="27"/>
      <c r="ABB191" s="27"/>
      <c r="ABC191" s="27"/>
      <c r="ABD191" s="27"/>
      <c r="ABE191" s="27"/>
      <c r="ABF191" s="27"/>
      <c r="ABG191" s="27"/>
      <c r="ABH191" s="27"/>
      <c r="ABI191" s="27"/>
      <c r="ABJ191" s="27"/>
      <c r="ABK191" s="27"/>
      <c r="ABL191" s="27"/>
      <c r="ABM191" s="27"/>
      <c r="ABN191" s="27"/>
      <c r="ABO191" s="27"/>
      <c r="ABP191" s="27"/>
      <c r="ABQ191" s="27"/>
      <c r="ABR191" s="27"/>
      <c r="ABS191" s="27"/>
      <c r="ABT191" s="27"/>
      <c r="ABU191" s="27"/>
      <c r="ABV191" s="27"/>
      <c r="ABW191" s="27"/>
      <c r="ABX191" s="27"/>
      <c r="ABY191" s="27"/>
      <c r="ABZ191" s="27"/>
      <c r="ACA191" s="27"/>
      <c r="ACB191" s="27"/>
      <c r="ACC191" s="27"/>
      <c r="ACD191" s="27"/>
      <c r="ACE191" s="27"/>
      <c r="ACF191" s="27"/>
      <c r="ACG191" s="27"/>
      <c r="ACH191" s="27"/>
      <c r="ACI191" s="27"/>
      <c r="ACJ191" s="27"/>
      <c r="ACK191" s="27"/>
      <c r="ACL191" s="27"/>
      <c r="ACM191" s="27"/>
      <c r="ACN191" s="27"/>
      <c r="ACO191" s="27"/>
      <c r="ACP191" s="27"/>
      <c r="ACQ191" s="27"/>
      <c r="ACR191" s="27"/>
      <c r="ACS191" s="27"/>
      <c r="ACT191" s="27"/>
      <c r="ACU191" s="27"/>
      <c r="ACV191" s="27"/>
      <c r="ACW191" s="27"/>
      <c r="ACX191" s="27"/>
      <c r="ACY191" s="27"/>
      <c r="ACZ191" s="27"/>
      <c r="ADA191" s="27"/>
      <c r="ADB191" s="27"/>
      <c r="ADC191" s="27"/>
      <c r="ADD191" s="27"/>
      <c r="ADE191" s="27"/>
      <c r="ADF191" s="27"/>
      <c r="ADG191" s="27"/>
      <c r="ADH191" s="27"/>
      <c r="ADI191" s="27"/>
      <c r="ADJ191" s="27"/>
      <c r="ADK191" s="27"/>
      <c r="ADL191" s="27"/>
      <c r="ADM191" s="27"/>
      <c r="ADN191" s="27"/>
      <c r="ADO191" s="27"/>
      <c r="ADP191" s="27"/>
      <c r="ADQ191" s="27"/>
      <c r="ADR191" s="27"/>
      <c r="ADS191" s="27"/>
      <c r="ADT191" s="27"/>
      <c r="ADU191" s="27"/>
      <c r="ADV191" s="27"/>
      <c r="ADW191" s="27"/>
      <c r="ADX191" s="27"/>
      <c r="ADY191" s="27"/>
      <c r="ADZ191" s="27"/>
      <c r="AEA191" s="27"/>
      <c r="AEB191" s="27"/>
      <c r="AEC191" s="27"/>
      <c r="AED191" s="27"/>
      <c r="AEE191" s="27"/>
      <c r="AEF191" s="27"/>
      <c r="AEG191" s="27"/>
      <c r="AEH191" s="27"/>
      <c r="AEI191" s="27"/>
      <c r="AEJ191" s="27"/>
      <c r="AEK191" s="27"/>
      <c r="AEL191" s="27"/>
      <c r="AEM191" s="27"/>
      <c r="AEN191" s="27"/>
      <c r="AEO191" s="27"/>
      <c r="AEP191" s="27"/>
      <c r="AEQ191" s="27"/>
      <c r="AER191" s="27"/>
      <c r="AES191" s="27"/>
      <c r="AET191" s="27"/>
      <c r="AEU191" s="27"/>
      <c r="AEV191" s="27"/>
      <c r="AEW191" s="27"/>
      <c r="AEX191" s="27"/>
      <c r="AEY191" s="27"/>
      <c r="AEZ191" s="27"/>
      <c r="AFA191" s="27"/>
      <c r="AFB191" s="27"/>
      <c r="AFC191" s="27"/>
      <c r="AFD191" s="27"/>
      <c r="AFE191" s="27"/>
      <c r="AFF191" s="27"/>
      <c r="AFG191" s="27"/>
      <c r="AFH191" s="27"/>
      <c r="AFI191" s="27"/>
      <c r="AFJ191" s="27"/>
      <c r="AFK191" s="27"/>
      <c r="AFL191" s="27"/>
      <c r="AFM191" s="27"/>
      <c r="AFN191" s="27"/>
      <c r="AFO191" s="27"/>
      <c r="AFP191" s="27"/>
      <c r="AFQ191" s="27"/>
      <c r="AFR191" s="27"/>
      <c r="AFS191" s="27"/>
      <c r="AFT191" s="27"/>
      <c r="AFU191" s="27"/>
      <c r="AFV191" s="27"/>
      <c r="AFW191" s="27"/>
      <c r="AFX191" s="27"/>
      <c r="AFY191" s="27"/>
      <c r="AFZ191" s="27"/>
      <c r="AGA191" s="27"/>
      <c r="AGB191" s="27"/>
      <c r="AGC191" s="27"/>
      <c r="AGD191" s="27"/>
      <c r="AGE191" s="27"/>
      <c r="AGF191" s="27"/>
      <c r="AGG191" s="27"/>
      <c r="AGH191" s="27"/>
      <c r="AGI191" s="27"/>
      <c r="AGJ191" s="27"/>
      <c r="AGK191" s="27"/>
      <c r="AGL191" s="27"/>
      <c r="AGM191" s="27"/>
      <c r="AGN191" s="27"/>
      <c r="AGO191" s="27"/>
      <c r="AGP191" s="27"/>
      <c r="AGQ191" s="27"/>
      <c r="AGR191" s="27"/>
      <c r="AGS191" s="27"/>
      <c r="AGT191" s="27"/>
      <c r="AGU191" s="27"/>
      <c r="AGV191" s="27"/>
      <c r="AGW191" s="27"/>
      <c r="AGX191" s="27"/>
      <c r="AGY191" s="27"/>
      <c r="AGZ191" s="27"/>
      <c r="AHA191" s="27"/>
      <c r="AHB191" s="27"/>
      <c r="AHC191" s="27"/>
      <c r="AHD191" s="27"/>
      <c r="AHE191" s="27"/>
      <c r="AHF191" s="27"/>
      <c r="AHG191" s="27"/>
      <c r="AHH191" s="27"/>
      <c r="AHI191" s="27"/>
      <c r="AHJ191" s="27"/>
      <c r="AHK191" s="27"/>
      <c r="AHL191" s="27"/>
      <c r="AHM191" s="27"/>
      <c r="AHN191" s="27"/>
      <c r="AHO191" s="27"/>
      <c r="AHP191" s="27"/>
      <c r="AHQ191" s="27"/>
      <c r="AHR191" s="27"/>
      <c r="AHS191" s="27"/>
      <c r="AHT191" s="27"/>
      <c r="AHU191" s="27"/>
      <c r="AHV191" s="27"/>
      <c r="AHW191" s="27"/>
      <c r="AHX191" s="27"/>
      <c r="AHY191" s="27"/>
      <c r="AHZ191" s="27"/>
      <c r="AIA191" s="27"/>
      <c r="AIB191" s="27"/>
      <c r="AIC191" s="27"/>
      <c r="AID191" s="27"/>
      <c r="AIE191" s="27"/>
      <c r="AIF191" s="27"/>
      <c r="AIG191" s="27"/>
      <c r="AIH191" s="27"/>
      <c r="AII191" s="27"/>
      <c r="AIJ191" s="27"/>
      <c r="AIK191" s="27"/>
      <c r="AIL191" s="27"/>
      <c r="AIM191" s="27"/>
      <c r="AIN191" s="27"/>
      <c r="AIO191" s="27"/>
      <c r="AIP191" s="27"/>
      <c r="AIQ191" s="27"/>
      <c r="AIR191" s="27"/>
      <c r="AIS191" s="27"/>
      <c r="AIT191" s="27"/>
      <c r="AIU191" s="27"/>
      <c r="AIV191" s="27"/>
      <c r="AIW191" s="27"/>
      <c r="AIX191" s="27"/>
      <c r="AIY191" s="27"/>
      <c r="AIZ191" s="27"/>
      <c r="AJA191" s="27"/>
      <c r="AJB191" s="27"/>
      <c r="AJC191" s="27"/>
      <c r="AJD191" s="27"/>
      <c r="AJE191" s="27"/>
      <c r="AJF191" s="27"/>
      <c r="AJG191" s="27"/>
      <c r="AJH191" s="27"/>
      <c r="AJI191" s="27"/>
      <c r="AJJ191" s="27"/>
      <c r="AJK191" s="27"/>
      <c r="AJL191" s="27"/>
      <c r="AJM191" s="27"/>
      <c r="AJN191" s="27"/>
      <c r="AJO191" s="27"/>
      <c r="AJP191" s="27"/>
      <c r="AJQ191" s="27"/>
      <c r="AJR191" s="27"/>
      <c r="AJS191" s="27"/>
      <c r="AJT191" s="27"/>
      <c r="AJU191" s="27"/>
      <c r="AJV191" s="27"/>
      <c r="AJW191" s="27"/>
      <c r="AJX191" s="27"/>
      <c r="AJY191" s="27"/>
      <c r="AJZ191" s="27"/>
      <c r="AKA191" s="27"/>
      <c r="AKB191" s="27"/>
      <c r="AKC191" s="27"/>
      <c r="AKD191" s="27"/>
      <c r="AKE191" s="27"/>
      <c r="AKF191" s="27"/>
      <c r="AKG191" s="27"/>
      <c r="AKH191" s="27"/>
      <c r="AKI191" s="27"/>
      <c r="AKJ191" s="27"/>
      <c r="AKK191" s="27"/>
      <c r="AKL191" s="27"/>
      <c r="AKM191" s="27"/>
      <c r="AKN191" s="27"/>
      <c r="AKO191" s="27"/>
      <c r="AKP191" s="27"/>
      <c r="AKQ191" s="27"/>
      <c r="AKR191" s="27"/>
      <c r="AKS191" s="27"/>
      <c r="AKT191" s="27"/>
      <c r="AKU191" s="27"/>
      <c r="AKV191" s="27"/>
      <c r="AKW191" s="27"/>
      <c r="AKX191" s="27"/>
      <c r="AKY191" s="27"/>
      <c r="AKZ191" s="27"/>
      <c r="ALA191" s="27"/>
      <c r="ALB191" s="27"/>
      <c r="ALC191" s="27"/>
      <c r="ALD191" s="27"/>
      <c r="ALE191" s="27"/>
      <c r="ALF191" s="27"/>
      <c r="ALG191" s="27"/>
      <c r="ALH191" s="27"/>
      <c r="ALI191" s="27"/>
      <c r="ALJ191" s="27"/>
      <c r="ALK191" s="27"/>
      <c r="ALL191" s="27"/>
      <c r="ALM191" s="27"/>
      <c r="ALN191" s="27"/>
      <c r="ALO191" s="27"/>
      <c r="ALP191" s="27"/>
      <c r="ALQ191" s="27"/>
      <c r="ALR191" s="27"/>
      <c r="ALS191" s="27"/>
      <c r="ALT191" s="27"/>
      <c r="ALU191" s="27"/>
      <c r="ALV191" s="27"/>
      <c r="ALW191" s="27"/>
      <c r="ALX191" s="27"/>
      <c r="ALY191" s="27"/>
      <c r="ALZ191" s="27"/>
      <c r="AMA191" s="27"/>
      <c r="AMB191" s="27"/>
      <c r="AMC191" s="27"/>
      <c r="AMD191" s="27"/>
      <c r="AME191" s="27"/>
      <c r="AMF191" s="27"/>
      <c r="AMG191" s="27"/>
      <c r="AMH191" s="27"/>
      <c r="AMI191" s="27"/>
      <c r="AMJ191" s="27"/>
    </row>
    <row r="192" spans="1:1024" hidden="1">
      <c r="A192" s="28">
        <v>1130179</v>
      </c>
      <c r="B192" s="84" t="s">
        <v>246</v>
      </c>
      <c r="C192" s="28">
        <v>40</v>
      </c>
      <c r="D192" s="42">
        <v>1</v>
      </c>
      <c r="E192" s="45">
        <v>1</v>
      </c>
      <c r="F192" s="44" t="s">
        <v>47</v>
      </c>
      <c r="G192" s="85" t="s">
        <v>80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  <c r="IV192" s="27"/>
      <c r="IW192" s="27"/>
      <c r="IX192" s="27"/>
      <c r="IY192" s="27"/>
      <c r="IZ192" s="27"/>
      <c r="JA192" s="27"/>
      <c r="JB192" s="27"/>
      <c r="JC192" s="27"/>
      <c r="JD192" s="27"/>
      <c r="JE192" s="27"/>
      <c r="JF192" s="27"/>
      <c r="JG192" s="27"/>
      <c r="JH192" s="27"/>
      <c r="JI192" s="27"/>
      <c r="JJ192" s="27"/>
      <c r="JK192" s="27"/>
      <c r="JL192" s="27"/>
      <c r="JM192" s="27"/>
      <c r="JN192" s="27"/>
      <c r="JO192" s="27"/>
      <c r="JP192" s="27"/>
      <c r="JQ192" s="27"/>
      <c r="JR192" s="27"/>
      <c r="JS192" s="27"/>
      <c r="JT192" s="27"/>
      <c r="JU192" s="27"/>
      <c r="JV192" s="27"/>
      <c r="JW192" s="27"/>
      <c r="JX192" s="27"/>
      <c r="JY192" s="27"/>
      <c r="JZ192" s="27"/>
      <c r="KA192" s="27"/>
      <c r="KB192" s="27"/>
      <c r="KC192" s="27"/>
      <c r="KD192" s="27"/>
      <c r="KE192" s="27"/>
      <c r="KF192" s="27"/>
      <c r="KG192" s="27"/>
      <c r="KH192" s="27"/>
      <c r="KI192" s="27"/>
      <c r="KJ192" s="27"/>
      <c r="KK192" s="27"/>
      <c r="KL192" s="27"/>
      <c r="KM192" s="27"/>
      <c r="KN192" s="27"/>
      <c r="KO192" s="27"/>
      <c r="KP192" s="27"/>
      <c r="KQ192" s="27"/>
      <c r="KR192" s="27"/>
      <c r="KS192" s="27"/>
      <c r="KT192" s="27"/>
      <c r="KU192" s="27"/>
      <c r="KV192" s="27"/>
      <c r="KW192" s="27"/>
      <c r="KX192" s="27"/>
      <c r="KY192" s="27"/>
      <c r="KZ192" s="27"/>
      <c r="LA192" s="27"/>
      <c r="LB192" s="27"/>
      <c r="LC192" s="27"/>
      <c r="LD192" s="27"/>
      <c r="LE192" s="27"/>
      <c r="LF192" s="27"/>
      <c r="LG192" s="27"/>
      <c r="LH192" s="27"/>
      <c r="LI192" s="27"/>
      <c r="LJ192" s="27"/>
      <c r="LK192" s="27"/>
      <c r="LL192" s="27"/>
      <c r="LM192" s="27"/>
      <c r="LN192" s="27"/>
      <c r="LO192" s="27"/>
      <c r="LP192" s="27"/>
      <c r="LQ192" s="27"/>
      <c r="LR192" s="27"/>
      <c r="LS192" s="27"/>
      <c r="LT192" s="27"/>
      <c r="LU192" s="27"/>
      <c r="LV192" s="27"/>
      <c r="LW192" s="27"/>
      <c r="LX192" s="27"/>
      <c r="LY192" s="27"/>
      <c r="LZ192" s="27"/>
      <c r="MA192" s="27"/>
      <c r="MB192" s="27"/>
      <c r="MC192" s="27"/>
      <c r="MD192" s="27"/>
      <c r="ME192" s="27"/>
      <c r="MF192" s="27"/>
      <c r="MG192" s="27"/>
      <c r="MH192" s="27"/>
      <c r="MI192" s="27"/>
      <c r="MJ192" s="27"/>
      <c r="MK192" s="27"/>
      <c r="ML192" s="27"/>
      <c r="MM192" s="27"/>
      <c r="MN192" s="27"/>
      <c r="MO192" s="27"/>
      <c r="MP192" s="27"/>
      <c r="MQ192" s="27"/>
      <c r="MR192" s="27"/>
      <c r="MS192" s="27"/>
      <c r="MT192" s="27"/>
      <c r="MU192" s="27"/>
      <c r="MV192" s="27"/>
      <c r="MW192" s="27"/>
      <c r="MX192" s="27"/>
      <c r="MY192" s="27"/>
      <c r="MZ192" s="27"/>
      <c r="NA192" s="27"/>
      <c r="NB192" s="27"/>
      <c r="NC192" s="27"/>
      <c r="ND192" s="27"/>
      <c r="NE192" s="27"/>
      <c r="NF192" s="27"/>
      <c r="NG192" s="27"/>
      <c r="NH192" s="27"/>
      <c r="NI192" s="27"/>
      <c r="NJ192" s="27"/>
      <c r="NK192" s="27"/>
      <c r="NL192" s="27"/>
      <c r="NM192" s="27"/>
      <c r="NN192" s="27"/>
      <c r="NO192" s="27"/>
      <c r="NP192" s="27"/>
      <c r="NQ192" s="27"/>
      <c r="NR192" s="27"/>
      <c r="NS192" s="27"/>
      <c r="NT192" s="27"/>
      <c r="NU192" s="27"/>
      <c r="NV192" s="27"/>
      <c r="NW192" s="27"/>
      <c r="NX192" s="27"/>
      <c r="NY192" s="27"/>
      <c r="NZ192" s="27"/>
      <c r="OA192" s="27"/>
      <c r="OB192" s="27"/>
      <c r="OC192" s="27"/>
      <c r="OD192" s="27"/>
      <c r="OE192" s="27"/>
      <c r="OF192" s="27"/>
      <c r="OG192" s="27"/>
      <c r="OH192" s="27"/>
      <c r="OI192" s="27"/>
      <c r="OJ192" s="27"/>
      <c r="OK192" s="27"/>
      <c r="OL192" s="27"/>
      <c r="OM192" s="27"/>
      <c r="ON192" s="27"/>
      <c r="OO192" s="27"/>
      <c r="OP192" s="27"/>
      <c r="OQ192" s="27"/>
      <c r="OR192" s="27"/>
      <c r="OS192" s="27"/>
      <c r="OT192" s="27"/>
      <c r="OU192" s="27"/>
      <c r="OV192" s="27"/>
      <c r="OW192" s="27"/>
      <c r="OX192" s="27"/>
      <c r="OY192" s="27"/>
      <c r="OZ192" s="27"/>
      <c r="PA192" s="27"/>
      <c r="PB192" s="27"/>
      <c r="PC192" s="27"/>
      <c r="PD192" s="27"/>
      <c r="PE192" s="27"/>
      <c r="PF192" s="27"/>
      <c r="PG192" s="27"/>
      <c r="PH192" s="27"/>
      <c r="PI192" s="27"/>
      <c r="PJ192" s="27"/>
      <c r="PK192" s="27"/>
      <c r="PL192" s="27"/>
      <c r="PM192" s="27"/>
      <c r="PN192" s="27"/>
      <c r="PO192" s="27"/>
      <c r="PP192" s="27"/>
      <c r="PQ192" s="27"/>
      <c r="PR192" s="27"/>
      <c r="PS192" s="27"/>
      <c r="PT192" s="27"/>
      <c r="PU192" s="27"/>
      <c r="PV192" s="27"/>
      <c r="PW192" s="27"/>
      <c r="PX192" s="27"/>
      <c r="PY192" s="27"/>
      <c r="PZ192" s="27"/>
      <c r="QA192" s="27"/>
      <c r="QB192" s="27"/>
      <c r="QC192" s="27"/>
      <c r="QD192" s="27"/>
      <c r="QE192" s="27"/>
      <c r="QF192" s="27"/>
      <c r="QG192" s="27"/>
      <c r="QH192" s="27"/>
      <c r="QI192" s="27"/>
      <c r="QJ192" s="27"/>
      <c r="QK192" s="27"/>
      <c r="QL192" s="27"/>
      <c r="QM192" s="27"/>
      <c r="QN192" s="27"/>
      <c r="QO192" s="27"/>
      <c r="QP192" s="27"/>
      <c r="QQ192" s="27"/>
      <c r="QR192" s="27"/>
      <c r="QS192" s="27"/>
      <c r="QT192" s="27"/>
      <c r="QU192" s="27"/>
      <c r="QV192" s="27"/>
      <c r="QW192" s="27"/>
      <c r="QX192" s="27"/>
      <c r="QY192" s="27"/>
      <c r="QZ192" s="27"/>
      <c r="RA192" s="27"/>
      <c r="RB192" s="27"/>
      <c r="RC192" s="27"/>
      <c r="RD192" s="27"/>
      <c r="RE192" s="27"/>
      <c r="RF192" s="27"/>
      <c r="RG192" s="27"/>
      <c r="RH192" s="27"/>
      <c r="RI192" s="27"/>
      <c r="RJ192" s="27"/>
      <c r="RK192" s="27"/>
      <c r="RL192" s="27"/>
      <c r="RM192" s="27"/>
      <c r="RN192" s="27"/>
      <c r="RO192" s="27"/>
      <c r="RP192" s="27"/>
      <c r="RQ192" s="27"/>
      <c r="RR192" s="27"/>
      <c r="RS192" s="27"/>
      <c r="RT192" s="27"/>
      <c r="RU192" s="27"/>
      <c r="RV192" s="27"/>
      <c r="RW192" s="27"/>
      <c r="RX192" s="27"/>
      <c r="RY192" s="27"/>
      <c r="RZ192" s="27"/>
      <c r="SA192" s="27"/>
      <c r="SB192" s="27"/>
      <c r="SC192" s="27"/>
      <c r="SD192" s="27"/>
      <c r="SE192" s="27"/>
      <c r="SF192" s="27"/>
      <c r="SG192" s="27"/>
      <c r="SH192" s="27"/>
      <c r="SI192" s="27"/>
      <c r="SJ192" s="27"/>
      <c r="SK192" s="27"/>
      <c r="SL192" s="27"/>
      <c r="SM192" s="27"/>
      <c r="SN192" s="27"/>
      <c r="SO192" s="27"/>
      <c r="SP192" s="27"/>
      <c r="SQ192" s="27"/>
      <c r="SR192" s="27"/>
      <c r="SS192" s="27"/>
      <c r="ST192" s="27"/>
      <c r="SU192" s="27"/>
      <c r="SV192" s="27"/>
      <c r="SW192" s="27"/>
      <c r="SX192" s="27"/>
      <c r="SY192" s="27"/>
      <c r="SZ192" s="27"/>
      <c r="TA192" s="27"/>
      <c r="TB192" s="27"/>
      <c r="TC192" s="27"/>
      <c r="TD192" s="27"/>
      <c r="TE192" s="27"/>
      <c r="TF192" s="27"/>
      <c r="TG192" s="27"/>
      <c r="TH192" s="27"/>
      <c r="TI192" s="27"/>
      <c r="TJ192" s="27"/>
      <c r="TK192" s="27"/>
      <c r="TL192" s="27"/>
      <c r="TM192" s="27"/>
      <c r="TN192" s="27"/>
      <c r="TO192" s="27"/>
      <c r="TP192" s="27"/>
      <c r="TQ192" s="27"/>
      <c r="TR192" s="27"/>
      <c r="TS192" s="27"/>
      <c r="TT192" s="27"/>
      <c r="TU192" s="27"/>
      <c r="TV192" s="27"/>
      <c r="TW192" s="27"/>
      <c r="TX192" s="27"/>
      <c r="TY192" s="27"/>
      <c r="TZ192" s="27"/>
      <c r="UA192" s="27"/>
      <c r="UB192" s="27"/>
      <c r="UC192" s="27"/>
      <c r="UD192" s="27"/>
      <c r="UE192" s="27"/>
      <c r="UF192" s="27"/>
      <c r="UG192" s="27"/>
      <c r="UH192" s="27"/>
      <c r="UI192" s="27"/>
      <c r="UJ192" s="27"/>
      <c r="UK192" s="27"/>
      <c r="UL192" s="27"/>
      <c r="UM192" s="27"/>
      <c r="UN192" s="27"/>
      <c r="UO192" s="27"/>
      <c r="UP192" s="27"/>
      <c r="UQ192" s="27"/>
      <c r="UR192" s="27"/>
      <c r="US192" s="27"/>
      <c r="UT192" s="27"/>
      <c r="UU192" s="27"/>
      <c r="UV192" s="27"/>
      <c r="UW192" s="27"/>
      <c r="UX192" s="27"/>
      <c r="UY192" s="27"/>
      <c r="UZ192" s="27"/>
      <c r="VA192" s="27"/>
      <c r="VB192" s="27"/>
      <c r="VC192" s="27"/>
      <c r="VD192" s="27"/>
      <c r="VE192" s="27"/>
      <c r="VF192" s="27"/>
      <c r="VG192" s="27"/>
      <c r="VH192" s="27"/>
      <c r="VI192" s="27"/>
      <c r="VJ192" s="27"/>
      <c r="VK192" s="27"/>
      <c r="VL192" s="27"/>
      <c r="VM192" s="27"/>
      <c r="VN192" s="27"/>
      <c r="VO192" s="27"/>
      <c r="VP192" s="27"/>
      <c r="VQ192" s="27"/>
      <c r="VR192" s="27"/>
      <c r="VS192" s="27"/>
      <c r="VT192" s="27"/>
      <c r="VU192" s="27"/>
      <c r="VV192" s="27"/>
      <c r="VW192" s="27"/>
      <c r="VX192" s="27"/>
      <c r="VY192" s="27"/>
      <c r="VZ192" s="27"/>
      <c r="WA192" s="27"/>
      <c r="WB192" s="27"/>
      <c r="WC192" s="27"/>
      <c r="WD192" s="27"/>
      <c r="WE192" s="27"/>
      <c r="WF192" s="27"/>
      <c r="WG192" s="27"/>
      <c r="WH192" s="27"/>
      <c r="WI192" s="27"/>
      <c r="WJ192" s="27"/>
      <c r="WK192" s="27"/>
      <c r="WL192" s="27"/>
      <c r="WM192" s="27"/>
      <c r="WN192" s="27"/>
      <c r="WO192" s="27"/>
      <c r="WP192" s="27"/>
      <c r="WQ192" s="27"/>
      <c r="WR192" s="27"/>
      <c r="WS192" s="27"/>
      <c r="WT192" s="27"/>
      <c r="WU192" s="27"/>
      <c r="WV192" s="27"/>
      <c r="WW192" s="27"/>
      <c r="WX192" s="27"/>
      <c r="WY192" s="27"/>
      <c r="WZ192" s="27"/>
      <c r="XA192" s="27"/>
      <c r="XB192" s="27"/>
      <c r="XC192" s="27"/>
      <c r="XD192" s="27"/>
      <c r="XE192" s="27"/>
      <c r="XF192" s="27"/>
      <c r="XG192" s="27"/>
      <c r="XH192" s="27"/>
      <c r="XI192" s="27"/>
      <c r="XJ192" s="27"/>
      <c r="XK192" s="27"/>
      <c r="XL192" s="27"/>
      <c r="XM192" s="27"/>
      <c r="XN192" s="27"/>
      <c r="XO192" s="27"/>
      <c r="XP192" s="27"/>
      <c r="XQ192" s="27"/>
      <c r="XR192" s="27"/>
      <c r="XS192" s="27"/>
      <c r="XT192" s="27"/>
      <c r="XU192" s="27"/>
      <c r="XV192" s="27"/>
      <c r="XW192" s="27"/>
      <c r="XX192" s="27"/>
      <c r="XY192" s="27"/>
      <c r="XZ192" s="27"/>
      <c r="YA192" s="27"/>
      <c r="YB192" s="27"/>
      <c r="YC192" s="27"/>
      <c r="YD192" s="27"/>
      <c r="YE192" s="27"/>
      <c r="YF192" s="27"/>
      <c r="YG192" s="27"/>
      <c r="YH192" s="27"/>
      <c r="YI192" s="27"/>
      <c r="YJ192" s="27"/>
      <c r="YK192" s="27"/>
      <c r="YL192" s="27"/>
      <c r="YM192" s="27"/>
      <c r="YN192" s="27"/>
      <c r="YO192" s="27"/>
      <c r="YP192" s="27"/>
      <c r="YQ192" s="27"/>
      <c r="YR192" s="27"/>
      <c r="YS192" s="27"/>
      <c r="YT192" s="27"/>
      <c r="YU192" s="27"/>
      <c r="YV192" s="27"/>
      <c r="YW192" s="27"/>
      <c r="YX192" s="27"/>
      <c r="YY192" s="27"/>
      <c r="YZ192" s="27"/>
      <c r="ZA192" s="27"/>
      <c r="ZB192" s="27"/>
      <c r="ZC192" s="27"/>
      <c r="ZD192" s="27"/>
      <c r="ZE192" s="27"/>
      <c r="ZF192" s="27"/>
      <c r="ZG192" s="27"/>
      <c r="ZH192" s="27"/>
      <c r="ZI192" s="27"/>
      <c r="ZJ192" s="27"/>
      <c r="ZK192" s="27"/>
      <c r="ZL192" s="27"/>
      <c r="ZM192" s="27"/>
      <c r="ZN192" s="27"/>
      <c r="ZO192" s="27"/>
      <c r="ZP192" s="27"/>
      <c r="ZQ192" s="27"/>
      <c r="ZR192" s="27"/>
      <c r="ZS192" s="27"/>
      <c r="ZT192" s="27"/>
      <c r="ZU192" s="27"/>
      <c r="ZV192" s="27"/>
      <c r="ZW192" s="27"/>
      <c r="ZX192" s="27"/>
      <c r="ZY192" s="27"/>
      <c r="ZZ192" s="27"/>
      <c r="AAA192" s="27"/>
      <c r="AAB192" s="27"/>
      <c r="AAC192" s="27"/>
      <c r="AAD192" s="27"/>
      <c r="AAE192" s="27"/>
      <c r="AAF192" s="27"/>
      <c r="AAG192" s="27"/>
      <c r="AAH192" s="27"/>
      <c r="AAI192" s="27"/>
      <c r="AAJ192" s="27"/>
      <c r="AAK192" s="27"/>
      <c r="AAL192" s="27"/>
      <c r="AAM192" s="27"/>
      <c r="AAN192" s="27"/>
      <c r="AAO192" s="27"/>
      <c r="AAP192" s="27"/>
      <c r="AAQ192" s="27"/>
      <c r="AAR192" s="27"/>
      <c r="AAS192" s="27"/>
      <c r="AAT192" s="27"/>
      <c r="AAU192" s="27"/>
      <c r="AAV192" s="27"/>
      <c r="AAW192" s="27"/>
      <c r="AAX192" s="27"/>
      <c r="AAY192" s="27"/>
      <c r="AAZ192" s="27"/>
      <c r="ABA192" s="27"/>
      <c r="ABB192" s="27"/>
      <c r="ABC192" s="27"/>
      <c r="ABD192" s="27"/>
      <c r="ABE192" s="27"/>
      <c r="ABF192" s="27"/>
      <c r="ABG192" s="27"/>
      <c r="ABH192" s="27"/>
      <c r="ABI192" s="27"/>
      <c r="ABJ192" s="27"/>
      <c r="ABK192" s="27"/>
      <c r="ABL192" s="27"/>
      <c r="ABM192" s="27"/>
      <c r="ABN192" s="27"/>
      <c r="ABO192" s="27"/>
      <c r="ABP192" s="27"/>
      <c r="ABQ192" s="27"/>
      <c r="ABR192" s="27"/>
      <c r="ABS192" s="27"/>
      <c r="ABT192" s="27"/>
      <c r="ABU192" s="27"/>
      <c r="ABV192" s="27"/>
      <c r="ABW192" s="27"/>
      <c r="ABX192" s="27"/>
      <c r="ABY192" s="27"/>
      <c r="ABZ192" s="27"/>
      <c r="ACA192" s="27"/>
      <c r="ACB192" s="27"/>
      <c r="ACC192" s="27"/>
      <c r="ACD192" s="27"/>
      <c r="ACE192" s="27"/>
      <c r="ACF192" s="27"/>
      <c r="ACG192" s="27"/>
      <c r="ACH192" s="27"/>
      <c r="ACI192" s="27"/>
      <c r="ACJ192" s="27"/>
      <c r="ACK192" s="27"/>
      <c r="ACL192" s="27"/>
      <c r="ACM192" s="27"/>
      <c r="ACN192" s="27"/>
      <c r="ACO192" s="27"/>
      <c r="ACP192" s="27"/>
      <c r="ACQ192" s="27"/>
      <c r="ACR192" s="27"/>
      <c r="ACS192" s="27"/>
      <c r="ACT192" s="27"/>
      <c r="ACU192" s="27"/>
      <c r="ACV192" s="27"/>
      <c r="ACW192" s="27"/>
      <c r="ACX192" s="27"/>
      <c r="ACY192" s="27"/>
      <c r="ACZ192" s="27"/>
      <c r="ADA192" s="27"/>
      <c r="ADB192" s="27"/>
      <c r="ADC192" s="27"/>
      <c r="ADD192" s="27"/>
      <c r="ADE192" s="27"/>
      <c r="ADF192" s="27"/>
      <c r="ADG192" s="27"/>
      <c r="ADH192" s="27"/>
      <c r="ADI192" s="27"/>
      <c r="ADJ192" s="27"/>
      <c r="ADK192" s="27"/>
      <c r="ADL192" s="27"/>
      <c r="ADM192" s="27"/>
      <c r="ADN192" s="27"/>
      <c r="ADO192" s="27"/>
      <c r="ADP192" s="27"/>
      <c r="ADQ192" s="27"/>
      <c r="ADR192" s="27"/>
      <c r="ADS192" s="27"/>
      <c r="ADT192" s="27"/>
      <c r="ADU192" s="27"/>
      <c r="ADV192" s="27"/>
      <c r="ADW192" s="27"/>
      <c r="ADX192" s="27"/>
      <c r="ADY192" s="27"/>
      <c r="ADZ192" s="27"/>
      <c r="AEA192" s="27"/>
      <c r="AEB192" s="27"/>
      <c r="AEC192" s="27"/>
      <c r="AED192" s="27"/>
      <c r="AEE192" s="27"/>
      <c r="AEF192" s="27"/>
      <c r="AEG192" s="27"/>
      <c r="AEH192" s="27"/>
      <c r="AEI192" s="27"/>
      <c r="AEJ192" s="27"/>
      <c r="AEK192" s="27"/>
      <c r="AEL192" s="27"/>
      <c r="AEM192" s="27"/>
      <c r="AEN192" s="27"/>
      <c r="AEO192" s="27"/>
      <c r="AEP192" s="27"/>
      <c r="AEQ192" s="27"/>
      <c r="AER192" s="27"/>
      <c r="AES192" s="27"/>
      <c r="AET192" s="27"/>
      <c r="AEU192" s="27"/>
      <c r="AEV192" s="27"/>
      <c r="AEW192" s="27"/>
      <c r="AEX192" s="27"/>
      <c r="AEY192" s="27"/>
      <c r="AEZ192" s="27"/>
      <c r="AFA192" s="27"/>
      <c r="AFB192" s="27"/>
      <c r="AFC192" s="27"/>
      <c r="AFD192" s="27"/>
      <c r="AFE192" s="27"/>
      <c r="AFF192" s="27"/>
      <c r="AFG192" s="27"/>
      <c r="AFH192" s="27"/>
      <c r="AFI192" s="27"/>
      <c r="AFJ192" s="27"/>
      <c r="AFK192" s="27"/>
      <c r="AFL192" s="27"/>
      <c r="AFM192" s="27"/>
      <c r="AFN192" s="27"/>
      <c r="AFO192" s="27"/>
      <c r="AFP192" s="27"/>
      <c r="AFQ192" s="27"/>
      <c r="AFR192" s="27"/>
      <c r="AFS192" s="27"/>
      <c r="AFT192" s="27"/>
      <c r="AFU192" s="27"/>
      <c r="AFV192" s="27"/>
      <c r="AFW192" s="27"/>
      <c r="AFX192" s="27"/>
      <c r="AFY192" s="27"/>
      <c r="AFZ192" s="27"/>
      <c r="AGA192" s="27"/>
      <c r="AGB192" s="27"/>
      <c r="AGC192" s="27"/>
      <c r="AGD192" s="27"/>
      <c r="AGE192" s="27"/>
      <c r="AGF192" s="27"/>
      <c r="AGG192" s="27"/>
      <c r="AGH192" s="27"/>
      <c r="AGI192" s="27"/>
      <c r="AGJ192" s="27"/>
      <c r="AGK192" s="27"/>
      <c r="AGL192" s="27"/>
      <c r="AGM192" s="27"/>
      <c r="AGN192" s="27"/>
      <c r="AGO192" s="27"/>
      <c r="AGP192" s="27"/>
      <c r="AGQ192" s="27"/>
      <c r="AGR192" s="27"/>
      <c r="AGS192" s="27"/>
      <c r="AGT192" s="27"/>
      <c r="AGU192" s="27"/>
      <c r="AGV192" s="27"/>
      <c r="AGW192" s="27"/>
      <c r="AGX192" s="27"/>
      <c r="AGY192" s="27"/>
      <c r="AGZ192" s="27"/>
      <c r="AHA192" s="27"/>
      <c r="AHB192" s="27"/>
      <c r="AHC192" s="27"/>
      <c r="AHD192" s="27"/>
      <c r="AHE192" s="27"/>
      <c r="AHF192" s="27"/>
      <c r="AHG192" s="27"/>
      <c r="AHH192" s="27"/>
      <c r="AHI192" s="27"/>
      <c r="AHJ192" s="27"/>
      <c r="AHK192" s="27"/>
      <c r="AHL192" s="27"/>
      <c r="AHM192" s="27"/>
      <c r="AHN192" s="27"/>
      <c r="AHO192" s="27"/>
      <c r="AHP192" s="27"/>
      <c r="AHQ192" s="27"/>
      <c r="AHR192" s="27"/>
      <c r="AHS192" s="27"/>
      <c r="AHT192" s="27"/>
      <c r="AHU192" s="27"/>
      <c r="AHV192" s="27"/>
      <c r="AHW192" s="27"/>
      <c r="AHX192" s="27"/>
      <c r="AHY192" s="27"/>
      <c r="AHZ192" s="27"/>
      <c r="AIA192" s="27"/>
      <c r="AIB192" s="27"/>
      <c r="AIC192" s="27"/>
      <c r="AID192" s="27"/>
      <c r="AIE192" s="27"/>
      <c r="AIF192" s="27"/>
      <c r="AIG192" s="27"/>
      <c r="AIH192" s="27"/>
      <c r="AII192" s="27"/>
      <c r="AIJ192" s="27"/>
      <c r="AIK192" s="27"/>
      <c r="AIL192" s="27"/>
      <c r="AIM192" s="27"/>
      <c r="AIN192" s="27"/>
      <c r="AIO192" s="27"/>
      <c r="AIP192" s="27"/>
      <c r="AIQ192" s="27"/>
      <c r="AIR192" s="27"/>
      <c r="AIS192" s="27"/>
      <c r="AIT192" s="27"/>
      <c r="AIU192" s="27"/>
      <c r="AIV192" s="27"/>
      <c r="AIW192" s="27"/>
      <c r="AIX192" s="27"/>
      <c r="AIY192" s="27"/>
      <c r="AIZ192" s="27"/>
      <c r="AJA192" s="27"/>
      <c r="AJB192" s="27"/>
      <c r="AJC192" s="27"/>
      <c r="AJD192" s="27"/>
      <c r="AJE192" s="27"/>
      <c r="AJF192" s="27"/>
      <c r="AJG192" s="27"/>
      <c r="AJH192" s="27"/>
      <c r="AJI192" s="27"/>
      <c r="AJJ192" s="27"/>
      <c r="AJK192" s="27"/>
      <c r="AJL192" s="27"/>
      <c r="AJM192" s="27"/>
      <c r="AJN192" s="27"/>
      <c r="AJO192" s="27"/>
      <c r="AJP192" s="27"/>
      <c r="AJQ192" s="27"/>
      <c r="AJR192" s="27"/>
      <c r="AJS192" s="27"/>
      <c r="AJT192" s="27"/>
      <c r="AJU192" s="27"/>
      <c r="AJV192" s="27"/>
      <c r="AJW192" s="27"/>
      <c r="AJX192" s="27"/>
      <c r="AJY192" s="27"/>
      <c r="AJZ192" s="27"/>
      <c r="AKA192" s="27"/>
      <c r="AKB192" s="27"/>
      <c r="AKC192" s="27"/>
      <c r="AKD192" s="27"/>
      <c r="AKE192" s="27"/>
      <c r="AKF192" s="27"/>
      <c r="AKG192" s="27"/>
      <c r="AKH192" s="27"/>
      <c r="AKI192" s="27"/>
      <c r="AKJ192" s="27"/>
      <c r="AKK192" s="27"/>
      <c r="AKL192" s="27"/>
      <c r="AKM192" s="27"/>
      <c r="AKN192" s="27"/>
      <c r="AKO192" s="27"/>
      <c r="AKP192" s="27"/>
      <c r="AKQ192" s="27"/>
      <c r="AKR192" s="27"/>
      <c r="AKS192" s="27"/>
      <c r="AKT192" s="27"/>
      <c r="AKU192" s="27"/>
      <c r="AKV192" s="27"/>
      <c r="AKW192" s="27"/>
      <c r="AKX192" s="27"/>
      <c r="AKY192" s="27"/>
      <c r="AKZ192" s="27"/>
      <c r="ALA192" s="27"/>
      <c r="ALB192" s="27"/>
      <c r="ALC192" s="27"/>
      <c r="ALD192" s="27"/>
      <c r="ALE192" s="27"/>
      <c r="ALF192" s="27"/>
      <c r="ALG192" s="27"/>
      <c r="ALH192" s="27"/>
      <c r="ALI192" s="27"/>
      <c r="ALJ192" s="27"/>
      <c r="ALK192" s="27"/>
      <c r="ALL192" s="27"/>
      <c r="ALM192" s="27"/>
      <c r="ALN192" s="27"/>
      <c r="ALO192" s="27"/>
      <c r="ALP192" s="27"/>
      <c r="ALQ192" s="27"/>
      <c r="ALR192" s="27"/>
      <c r="ALS192" s="27"/>
      <c r="ALT192" s="27"/>
      <c r="ALU192" s="27"/>
      <c r="ALV192" s="27"/>
      <c r="ALW192" s="27"/>
      <c r="ALX192" s="27"/>
      <c r="ALY192" s="27"/>
      <c r="ALZ192" s="27"/>
      <c r="AMA192" s="27"/>
      <c r="AMB192" s="27"/>
      <c r="AMC192" s="27"/>
      <c r="AMD192" s="27"/>
      <c r="AME192" s="27"/>
      <c r="AMF192" s="27"/>
      <c r="AMG192" s="27"/>
      <c r="AMH192" s="27"/>
      <c r="AMI192" s="27"/>
      <c r="AMJ192" s="27"/>
    </row>
    <row r="193" spans="1:1024" hidden="1">
      <c r="A193" s="28">
        <v>1130180</v>
      </c>
      <c r="B193" s="84" t="s">
        <v>286</v>
      </c>
      <c r="C193" s="28">
        <v>40</v>
      </c>
      <c r="D193" s="42">
        <v>1</v>
      </c>
      <c r="E193" s="45">
        <v>1</v>
      </c>
      <c r="F193" s="44" t="s">
        <v>47</v>
      </c>
      <c r="G193" s="85" t="s">
        <v>282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27"/>
      <c r="GK193" s="27"/>
      <c r="GL193" s="27"/>
      <c r="GM193" s="27"/>
      <c r="GN193" s="27"/>
      <c r="GO193" s="27"/>
      <c r="GP193" s="27"/>
      <c r="GQ193" s="27"/>
      <c r="GR193" s="27"/>
      <c r="GS193" s="27"/>
      <c r="GT193" s="27"/>
      <c r="GU193" s="27"/>
      <c r="GV193" s="27"/>
      <c r="GW193" s="27"/>
      <c r="GX193" s="27"/>
      <c r="GY193" s="27"/>
      <c r="GZ193" s="27"/>
      <c r="HA193" s="27"/>
      <c r="HB193" s="27"/>
      <c r="HC193" s="27"/>
      <c r="HD193" s="27"/>
      <c r="HE193" s="27"/>
      <c r="HF193" s="27"/>
      <c r="HG193" s="27"/>
      <c r="HH193" s="27"/>
      <c r="HI193" s="27"/>
      <c r="HJ193" s="27"/>
      <c r="HK193" s="27"/>
      <c r="HL193" s="27"/>
      <c r="HM193" s="27"/>
      <c r="HN193" s="27"/>
      <c r="HO193" s="27"/>
      <c r="HP193" s="27"/>
      <c r="HQ193" s="27"/>
      <c r="HR193" s="27"/>
      <c r="HS193" s="27"/>
      <c r="HT193" s="27"/>
      <c r="HU193" s="27"/>
      <c r="HV193" s="27"/>
      <c r="HW193" s="27"/>
      <c r="HX193" s="27"/>
      <c r="HY193" s="27"/>
      <c r="HZ193" s="27"/>
      <c r="IA193" s="27"/>
      <c r="IB193" s="27"/>
      <c r="IC193" s="27"/>
      <c r="ID193" s="27"/>
      <c r="IE193" s="27"/>
      <c r="IF193" s="27"/>
      <c r="IG193" s="27"/>
      <c r="IH193" s="27"/>
      <c r="II193" s="27"/>
      <c r="IJ193" s="27"/>
      <c r="IK193" s="27"/>
      <c r="IL193" s="27"/>
      <c r="IM193" s="27"/>
      <c r="IN193" s="27"/>
      <c r="IO193" s="27"/>
      <c r="IP193" s="27"/>
      <c r="IQ193" s="27"/>
      <c r="IR193" s="27"/>
      <c r="IS193" s="27"/>
      <c r="IT193" s="27"/>
      <c r="IU193" s="27"/>
      <c r="IV193" s="27"/>
      <c r="IW193" s="27"/>
      <c r="IX193" s="27"/>
      <c r="IY193" s="27"/>
      <c r="IZ193" s="27"/>
      <c r="JA193" s="27"/>
      <c r="JB193" s="27"/>
      <c r="JC193" s="27"/>
      <c r="JD193" s="27"/>
      <c r="JE193" s="27"/>
      <c r="JF193" s="27"/>
      <c r="JG193" s="27"/>
      <c r="JH193" s="27"/>
      <c r="JI193" s="27"/>
      <c r="JJ193" s="27"/>
      <c r="JK193" s="27"/>
      <c r="JL193" s="27"/>
      <c r="JM193" s="27"/>
      <c r="JN193" s="27"/>
      <c r="JO193" s="27"/>
      <c r="JP193" s="27"/>
      <c r="JQ193" s="27"/>
      <c r="JR193" s="27"/>
      <c r="JS193" s="27"/>
      <c r="JT193" s="27"/>
      <c r="JU193" s="27"/>
      <c r="JV193" s="27"/>
      <c r="JW193" s="27"/>
      <c r="JX193" s="27"/>
      <c r="JY193" s="27"/>
      <c r="JZ193" s="27"/>
      <c r="KA193" s="27"/>
      <c r="KB193" s="27"/>
      <c r="KC193" s="27"/>
      <c r="KD193" s="27"/>
      <c r="KE193" s="27"/>
      <c r="KF193" s="27"/>
      <c r="KG193" s="27"/>
      <c r="KH193" s="27"/>
      <c r="KI193" s="27"/>
      <c r="KJ193" s="27"/>
      <c r="KK193" s="27"/>
      <c r="KL193" s="27"/>
      <c r="KM193" s="27"/>
      <c r="KN193" s="27"/>
      <c r="KO193" s="27"/>
      <c r="KP193" s="27"/>
      <c r="KQ193" s="27"/>
      <c r="KR193" s="27"/>
      <c r="KS193" s="27"/>
      <c r="KT193" s="27"/>
      <c r="KU193" s="27"/>
      <c r="KV193" s="27"/>
      <c r="KW193" s="27"/>
      <c r="KX193" s="27"/>
      <c r="KY193" s="27"/>
      <c r="KZ193" s="27"/>
      <c r="LA193" s="27"/>
      <c r="LB193" s="27"/>
      <c r="LC193" s="27"/>
      <c r="LD193" s="27"/>
      <c r="LE193" s="27"/>
      <c r="LF193" s="27"/>
      <c r="LG193" s="27"/>
      <c r="LH193" s="27"/>
      <c r="LI193" s="27"/>
      <c r="LJ193" s="27"/>
      <c r="LK193" s="27"/>
      <c r="LL193" s="27"/>
      <c r="LM193" s="27"/>
      <c r="LN193" s="27"/>
      <c r="LO193" s="27"/>
      <c r="LP193" s="27"/>
      <c r="LQ193" s="27"/>
      <c r="LR193" s="27"/>
      <c r="LS193" s="27"/>
      <c r="LT193" s="27"/>
      <c r="LU193" s="27"/>
      <c r="LV193" s="27"/>
      <c r="LW193" s="27"/>
      <c r="LX193" s="27"/>
      <c r="LY193" s="27"/>
      <c r="LZ193" s="27"/>
      <c r="MA193" s="27"/>
      <c r="MB193" s="27"/>
      <c r="MC193" s="27"/>
      <c r="MD193" s="27"/>
      <c r="ME193" s="27"/>
      <c r="MF193" s="27"/>
      <c r="MG193" s="27"/>
      <c r="MH193" s="27"/>
      <c r="MI193" s="27"/>
      <c r="MJ193" s="27"/>
      <c r="MK193" s="27"/>
      <c r="ML193" s="27"/>
      <c r="MM193" s="27"/>
      <c r="MN193" s="27"/>
      <c r="MO193" s="27"/>
      <c r="MP193" s="27"/>
      <c r="MQ193" s="27"/>
      <c r="MR193" s="27"/>
      <c r="MS193" s="27"/>
      <c r="MT193" s="27"/>
      <c r="MU193" s="27"/>
      <c r="MV193" s="27"/>
      <c r="MW193" s="27"/>
      <c r="MX193" s="27"/>
      <c r="MY193" s="27"/>
      <c r="MZ193" s="27"/>
      <c r="NA193" s="27"/>
      <c r="NB193" s="27"/>
      <c r="NC193" s="27"/>
      <c r="ND193" s="27"/>
      <c r="NE193" s="27"/>
      <c r="NF193" s="27"/>
      <c r="NG193" s="27"/>
      <c r="NH193" s="27"/>
      <c r="NI193" s="27"/>
      <c r="NJ193" s="27"/>
      <c r="NK193" s="27"/>
      <c r="NL193" s="27"/>
      <c r="NM193" s="27"/>
      <c r="NN193" s="27"/>
      <c r="NO193" s="27"/>
      <c r="NP193" s="27"/>
      <c r="NQ193" s="27"/>
      <c r="NR193" s="27"/>
      <c r="NS193" s="27"/>
      <c r="NT193" s="27"/>
      <c r="NU193" s="27"/>
      <c r="NV193" s="27"/>
      <c r="NW193" s="27"/>
      <c r="NX193" s="27"/>
      <c r="NY193" s="27"/>
      <c r="NZ193" s="27"/>
      <c r="OA193" s="27"/>
      <c r="OB193" s="27"/>
      <c r="OC193" s="27"/>
      <c r="OD193" s="27"/>
      <c r="OE193" s="27"/>
      <c r="OF193" s="27"/>
      <c r="OG193" s="27"/>
      <c r="OH193" s="27"/>
      <c r="OI193" s="27"/>
      <c r="OJ193" s="27"/>
      <c r="OK193" s="27"/>
      <c r="OL193" s="27"/>
      <c r="OM193" s="27"/>
      <c r="ON193" s="27"/>
      <c r="OO193" s="27"/>
      <c r="OP193" s="27"/>
      <c r="OQ193" s="27"/>
      <c r="OR193" s="27"/>
      <c r="OS193" s="27"/>
      <c r="OT193" s="27"/>
      <c r="OU193" s="27"/>
      <c r="OV193" s="27"/>
      <c r="OW193" s="27"/>
      <c r="OX193" s="27"/>
      <c r="OY193" s="27"/>
      <c r="OZ193" s="27"/>
      <c r="PA193" s="27"/>
      <c r="PB193" s="27"/>
      <c r="PC193" s="27"/>
      <c r="PD193" s="27"/>
      <c r="PE193" s="27"/>
      <c r="PF193" s="27"/>
      <c r="PG193" s="27"/>
      <c r="PH193" s="27"/>
      <c r="PI193" s="27"/>
      <c r="PJ193" s="27"/>
      <c r="PK193" s="27"/>
      <c r="PL193" s="27"/>
      <c r="PM193" s="27"/>
      <c r="PN193" s="27"/>
      <c r="PO193" s="27"/>
      <c r="PP193" s="27"/>
      <c r="PQ193" s="27"/>
      <c r="PR193" s="27"/>
      <c r="PS193" s="27"/>
      <c r="PT193" s="27"/>
      <c r="PU193" s="27"/>
      <c r="PV193" s="27"/>
      <c r="PW193" s="27"/>
      <c r="PX193" s="27"/>
      <c r="PY193" s="27"/>
      <c r="PZ193" s="27"/>
      <c r="QA193" s="27"/>
      <c r="QB193" s="27"/>
      <c r="QC193" s="27"/>
      <c r="QD193" s="27"/>
      <c r="QE193" s="27"/>
      <c r="QF193" s="27"/>
      <c r="QG193" s="27"/>
      <c r="QH193" s="27"/>
      <c r="QI193" s="27"/>
      <c r="QJ193" s="27"/>
      <c r="QK193" s="27"/>
      <c r="QL193" s="27"/>
      <c r="QM193" s="27"/>
      <c r="QN193" s="27"/>
      <c r="QO193" s="27"/>
      <c r="QP193" s="27"/>
      <c r="QQ193" s="27"/>
      <c r="QR193" s="27"/>
      <c r="QS193" s="27"/>
      <c r="QT193" s="27"/>
      <c r="QU193" s="27"/>
      <c r="QV193" s="27"/>
      <c r="QW193" s="27"/>
      <c r="QX193" s="27"/>
      <c r="QY193" s="27"/>
      <c r="QZ193" s="27"/>
      <c r="RA193" s="27"/>
      <c r="RB193" s="27"/>
      <c r="RC193" s="27"/>
      <c r="RD193" s="27"/>
      <c r="RE193" s="27"/>
      <c r="RF193" s="27"/>
      <c r="RG193" s="27"/>
      <c r="RH193" s="27"/>
      <c r="RI193" s="27"/>
      <c r="RJ193" s="27"/>
      <c r="RK193" s="27"/>
      <c r="RL193" s="27"/>
      <c r="RM193" s="27"/>
      <c r="RN193" s="27"/>
      <c r="RO193" s="27"/>
      <c r="RP193" s="27"/>
      <c r="RQ193" s="27"/>
      <c r="RR193" s="27"/>
      <c r="RS193" s="27"/>
      <c r="RT193" s="27"/>
      <c r="RU193" s="27"/>
      <c r="RV193" s="27"/>
      <c r="RW193" s="27"/>
      <c r="RX193" s="27"/>
      <c r="RY193" s="27"/>
      <c r="RZ193" s="27"/>
      <c r="SA193" s="27"/>
      <c r="SB193" s="27"/>
      <c r="SC193" s="27"/>
      <c r="SD193" s="27"/>
      <c r="SE193" s="27"/>
      <c r="SF193" s="27"/>
      <c r="SG193" s="27"/>
      <c r="SH193" s="27"/>
      <c r="SI193" s="27"/>
      <c r="SJ193" s="27"/>
      <c r="SK193" s="27"/>
      <c r="SL193" s="27"/>
      <c r="SM193" s="27"/>
      <c r="SN193" s="27"/>
      <c r="SO193" s="27"/>
      <c r="SP193" s="27"/>
      <c r="SQ193" s="27"/>
      <c r="SR193" s="27"/>
      <c r="SS193" s="27"/>
      <c r="ST193" s="27"/>
      <c r="SU193" s="27"/>
      <c r="SV193" s="27"/>
      <c r="SW193" s="27"/>
      <c r="SX193" s="27"/>
      <c r="SY193" s="27"/>
      <c r="SZ193" s="27"/>
      <c r="TA193" s="27"/>
      <c r="TB193" s="27"/>
      <c r="TC193" s="27"/>
      <c r="TD193" s="27"/>
      <c r="TE193" s="27"/>
      <c r="TF193" s="27"/>
      <c r="TG193" s="27"/>
      <c r="TH193" s="27"/>
      <c r="TI193" s="27"/>
      <c r="TJ193" s="27"/>
      <c r="TK193" s="27"/>
      <c r="TL193" s="27"/>
      <c r="TM193" s="27"/>
      <c r="TN193" s="27"/>
      <c r="TO193" s="27"/>
      <c r="TP193" s="27"/>
      <c r="TQ193" s="27"/>
      <c r="TR193" s="27"/>
      <c r="TS193" s="27"/>
      <c r="TT193" s="27"/>
      <c r="TU193" s="27"/>
      <c r="TV193" s="27"/>
      <c r="TW193" s="27"/>
      <c r="TX193" s="27"/>
      <c r="TY193" s="27"/>
      <c r="TZ193" s="27"/>
      <c r="UA193" s="27"/>
      <c r="UB193" s="27"/>
      <c r="UC193" s="27"/>
      <c r="UD193" s="27"/>
      <c r="UE193" s="27"/>
      <c r="UF193" s="27"/>
      <c r="UG193" s="27"/>
      <c r="UH193" s="27"/>
      <c r="UI193" s="27"/>
      <c r="UJ193" s="27"/>
      <c r="UK193" s="27"/>
      <c r="UL193" s="27"/>
      <c r="UM193" s="27"/>
      <c r="UN193" s="27"/>
      <c r="UO193" s="27"/>
      <c r="UP193" s="27"/>
      <c r="UQ193" s="27"/>
      <c r="UR193" s="27"/>
      <c r="US193" s="27"/>
      <c r="UT193" s="27"/>
      <c r="UU193" s="27"/>
      <c r="UV193" s="27"/>
      <c r="UW193" s="27"/>
      <c r="UX193" s="27"/>
      <c r="UY193" s="27"/>
      <c r="UZ193" s="27"/>
      <c r="VA193" s="27"/>
      <c r="VB193" s="27"/>
      <c r="VC193" s="27"/>
      <c r="VD193" s="27"/>
      <c r="VE193" s="27"/>
      <c r="VF193" s="27"/>
      <c r="VG193" s="27"/>
      <c r="VH193" s="27"/>
      <c r="VI193" s="27"/>
      <c r="VJ193" s="27"/>
      <c r="VK193" s="27"/>
      <c r="VL193" s="27"/>
      <c r="VM193" s="27"/>
      <c r="VN193" s="27"/>
      <c r="VO193" s="27"/>
      <c r="VP193" s="27"/>
      <c r="VQ193" s="27"/>
      <c r="VR193" s="27"/>
      <c r="VS193" s="27"/>
      <c r="VT193" s="27"/>
      <c r="VU193" s="27"/>
      <c r="VV193" s="27"/>
      <c r="VW193" s="27"/>
      <c r="VX193" s="27"/>
      <c r="VY193" s="27"/>
      <c r="VZ193" s="27"/>
      <c r="WA193" s="27"/>
      <c r="WB193" s="27"/>
      <c r="WC193" s="27"/>
      <c r="WD193" s="27"/>
      <c r="WE193" s="27"/>
      <c r="WF193" s="27"/>
      <c r="WG193" s="27"/>
      <c r="WH193" s="27"/>
      <c r="WI193" s="27"/>
      <c r="WJ193" s="27"/>
      <c r="WK193" s="27"/>
      <c r="WL193" s="27"/>
      <c r="WM193" s="27"/>
      <c r="WN193" s="27"/>
      <c r="WO193" s="27"/>
      <c r="WP193" s="27"/>
      <c r="WQ193" s="27"/>
      <c r="WR193" s="27"/>
      <c r="WS193" s="27"/>
      <c r="WT193" s="27"/>
      <c r="WU193" s="27"/>
      <c r="WV193" s="27"/>
      <c r="WW193" s="27"/>
      <c r="WX193" s="27"/>
      <c r="WY193" s="27"/>
      <c r="WZ193" s="27"/>
      <c r="XA193" s="27"/>
      <c r="XB193" s="27"/>
      <c r="XC193" s="27"/>
      <c r="XD193" s="27"/>
      <c r="XE193" s="27"/>
      <c r="XF193" s="27"/>
      <c r="XG193" s="27"/>
      <c r="XH193" s="27"/>
      <c r="XI193" s="27"/>
      <c r="XJ193" s="27"/>
      <c r="XK193" s="27"/>
      <c r="XL193" s="27"/>
      <c r="XM193" s="27"/>
      <c r="XN193" s="27"/>
      <c r="XO193" s="27"/>
      <c r="XP193" s="27"/>
      <c r="XQ193" s="27"/>
      <c r="XR193" s="27"/>
      <c r="XS193" s="27"/>
      <c r="XT193" s="27"/>
      <c r="XU193" s="27"/>
      <c r="XV193" s="27"/>
      <c r="XW193" s="27"/>
      <c r="XX193" s="27"/>
      <c r="XY193" s="27"/>
      <c r="XZ193" s="27"/>
      <c r="YA193" s="27"/>
      <c r="YB193" s="27"/>
      <c r="YC193" s="27"/>
      <c r="YD193" s="27"/>
      <c r="YE193" s="27"/>
      <c r="YF193" s="27"/>
      <c r="YG193" s="27"/>
      <c r="YH193" s="27"/>
      <c r="YI193" s="27"/>
      <c r="YJ193" s="27"/>
      <c r="YK193" s="27"/>
      <c r="YL193" s="27"/>
      <c r="YM193" s="27"/>
      <c r="YN193" s="27"/>
      <c r="YO193" s="27"/>
      <c r="YP193" s="27"/>
      <c r="YQ193" s="27"/>
      <c r="YR193" s="27"/>
      <c r="YS193" s="27"/>
      <c r="YT193" s="27"/>
      <c r="YU193" s="27"/>
      <c r="YV193" s="27"/>
      <c r="YW193" s="27"/>
      <c r="YX193" s="27"/>
      <c r="YY193" s="27"/>
      <c r="YZ193" s="27"/>
      <c r="ZA193" s="27"/>
      <c r="ZB193" s="27"/>
      <c r="ZC193" s="27"/>
      <c r="ZD193" s="27"/>
      <c r="ZE193" s="27"/>
      <c r="ZF193" s="27"/>
      <c r="ZG193" s="27"/>
      <c r="ZH193" s="27"/>
      <c r="ZI193" s="27"/>
      <c r="ZJ193" s="27"/>
      <c r="ZK193" s="27"/>
      <c r="ZL193" s="27"/>
      <c r="ZM193" s="27"/>
      <c r="ZN193" s="27"/>
      <c r="ZO193" s="27"/>
      <c r="ZP193" s="27"/>
      <c r="ZQ193" s="27"/>
      <c r="ZR193" s="27"/>
      <c r="ZS193" s="27"/>
      <c r="ZT193" s="27"/>
      <c r="ZU193" s="27"/>
      <c r="ZV193" s="27"/>
      <c r="ZW193" s="27"/>
      <c r="ZX193" s="27"/>
      <c r="ZY193" s="27"/>
      <c r="ZZ193" s="27"/>
      <c r="AAA193" s="27"/>
      <c r="AAB193" s="27"/>
      <c r="AAC193" s="27"/>
      <c r="AAD193" s="27"/>
      <c r="AAE193" s="27"/>
      <c r="AAF193" s="27"/>
      <c r="AAG193" s="27"/>
      <c r="AAH193" s="27"/>
      <c r="AAI193" s="27"/>
      <c r="AAJ193" s="27"/>
      <c r="AAK193" s="27"/>
      <c r="AAL193" s="27"/>
      <c r="AAM193" s="27"/>
      <c r="AAN193" s="27"/>
      <c r="AAO193" s="27"/>
      <c r="AAP193" s="27"/>
      <c r="AAQ193" s="27"/>
      <c r="AAR193" s="27"/>
      <c r="AAS193" s="27"/>
      <c r="AAT193" s="27"/>
      <c r="AAU193" s="27"/>
      <c r="AAV193" s="27"/>
      <c r="AAW193" s="27"/>
      <c r="AAX193" s="27"/>
      <c r="AAY193" s="27"/>
      <c r="AAZ193" s="27"/>
      <c r="ABA193" s="27"/>
      <c r="ABB193" s="27"/>
      <c r="ABC193" s="27"/>
      <c r="ABD193" s="27"/>
      <c r="ABE193" s="27"/>
      <c r="ABF193" s="27"/>
      <c r="ABG193" s="27"/>
      <c r="ABH193" s="27"/>
      <c r="ABI193" s="27"/>
      <c r="ABJ193" s="27"/>
      <c r="ABK193" s="27"/>
      <c r="ABL193" s="27"/>
      <c r="ABM193" s="27"/>
      <c r="ABN193" s="27"/>
      <c r="ABO193" s="27"/>
      <c r="ABP193" s="27"/>
      <c r="ABQ193" s="27"/>
      <c r="ABR193" s="27"/>
      <c r="ABS193" s="27"/>
      <c r="ABT193" s="27"/>
      <c r="ABU193" s="27"/>
      <c r="ABV193" s="27"/>
      <c r="ABW193" s="27"/>
      <c r="ABX193" s="27"/>
      <c r="ABY193" s="27"/>
      <c r="ABZ193" s="27"/>
      <c r="ACA193" s="27"/>
      <c r="ACB193" s="27"/>
      <c r="ACC193" s="27"/>
      <c r="ACD193" s="27"/>
      <c r="ACE193" s="27"/>
      <c r="ACF193" s="27"/>
      <c r="ACG193" s="27"/>
      <c r="ACH193" s="27"/>
      <c r="ACI193" s="27"/>
      <c r="ACJ193" s="27"/>
      <c r="ACK193" s="27"/>
      <c r="ACL193" s="27"/>
      <c r="ACM193" s="27"/>
      <c r="ACN193" s="27"/>
      <c r="ACO193" s="27"/>
      <c r="ACP193" s="27"/>
      <c r="ACQ193" s="27"/>
      <c r="ACR193" s="27"/>
      <c r="ACS193" s="27"/>
      <c r="ACT193" s="27"/>
      <c r="ACU193" s="27"/>
      <c r="ACV193" s="27"/>
      <c r="ACW193" s="27"/>
      <c r="ACX193" s="27"/>
      <c r="ACY193" s="27"/>
      <c r="ACZ193" s="27"/>
      <c r="ADA193" s="27"/>
      <c r="ADB193" s="27"/>
      <c r="ADC193" s="27"/>
      <c r="ADD193" s="27"/>
      <c r="ADE193" s="27"/>
      <c r="ADF193" s="27"/>
      <c r="ADG193" s="27"/>
      <c r="ADH193" s="27"/>
      <c r="ADI193" s="27"/>
      <c r="ADJ193" s="27"/>
      <c r="ADK193" s="27"/>
      <c r="ADL193" s="27"/>
      <c r="ADM193" s="27"/>
      <c r="ADN193" s="27"/>
      <c r="ADO193" s="27"/>
      <c r="ADP193" s="27"/>
      <c r="ADQ193" s="27"/>
      <c r="ADR193" s="27"/>
      <c r="ADS193" s="27"/>
      <c r="ADT193" s="27"/>
      <c r="ADU193" s="27"/>
      <c r="ADV193" s="27"/>
      <c r="ADW193" s="27"/>
      <c r="ADX193" s="27"/>
      <c r="ADY193" s="27"/>
      <c r="ADZ193" s="27"/>
      <c r="AEA193" s="27"/>
      <c r="AEB193" s="27"/>
      <c r="AEC193" s="27"/>
      <c r="AED193" s="27"/>
      <c r="AEE193" s="27"/>
      <c r="AEF193" s="27"/>
      <c r="AEG193" s="27"/>
      <c r="AEH193" s="27"/>
      <c r="AEI193" s="27"/>
      <c r="AEJ193" s="27"/>
      <c r="AEK193" s="27"/>
      <c r="AEL193" s="27"/>
      <c r="AEM193" s="27"/>
      <c r="AEN193" s="27"/>
      <c r="AEO193" s="27"/>
      <c r="AEP193" s="27"/>
      <c r="AEQ193" s="27"/>
      <c r="AER193" s="27"/>
      <c r="AES193" s="27"/>
      <c r="AET193" s="27"/>
      <c r="AEU193" s="27"/>
      <c r="AEV193" s="27"/>
      <c r="AEW193" s="27"/>
      <c r="AEX193" s="27"/>
      <c r="AEY193" s="27"/>
      <c r="AEZ193" s="27"/>
      <c r="AFA193" s="27"/>
      <c r="AFB193" s="27"/>
      <c r="AFC193" s="27"/>
      <c r="AFD193" s="27"/>
      <c r="AFE193" s="27"/>
      <c r="AFF193" s="27"/>
      <c r="AFG193" s="27"/>
      <c r="AFH193" s="27"/>
      <c r="AFI193" s="27"/>
      <c r="AFJ193" s="27"/>
      <c r="AFK193" s="27"/>
      <c r="AFL193" s="27"/>
      <c r="AFM193" s="27"/>
      <c r="AFN193" s="27"/>
      <c r="AFO193" s="27"/>
      <c r="AFP193" s="27"/>
      <c r="AFQ193" s="27"/>
      <c r="AFR193" s="27"/>
      <c r="AFS193" s="27"/>
      <c r="AFT193" s="27"/>
      <c r="AFU193" s="27"/>
      <c r="AFV193" s="27"/>
      <c r="AFW193" s="27"/>
      <c r="AFX193" s="27"/>
      <c r="AFY193" s="27"/>
      <c r="AFZ193" s="27"/>
      <c r="AGA193" s="27"/>
      <c r="AGB193" s="27"/>
      <c r="AGC193" s="27"/>
      <c r="AGD193" s="27"/>
      <c r="AGE193" s="27"/>
      <c r="AGF193" s="27"/>
      <c r="AGG193" s="27"/>
      <c r="AGH193" s="27"/>
      <c r="AGI193" s="27"/>
      <c r="AGJ193" s="27"/>
      <c r="AGK193" s="27"/>
      <c r="AGL193" s="27"/>
      <c r="AGM193" s="27"/>
      <c r="AGN193" s="27"/>
      <c r="AGO193" s="27"/>
      <c r="AGP193" s="27"/>
      <c r="AGQ193" s="27"/>
      <c r="AGR193" s="27"/>
      <c r="AGS193" s="27"/>
      <c r="AGT193" s="27"/>
      <c r="AGU193" s="27"/>
      <c r="AGV193" s="27"/>
      <c r="AGW193" s="27"/>
      <c r="AGX193" s="27"/>
      <c r="AGY193" s="27"/>
      <c r="AGZ193" s="27"/>
      <c r="AHA193" s="27"/>
      <c r="AHB193" s="27"/>
      <c r="AHC193" s="27"/>
      <c r="AHD193" s="27"/>
      <c r="AHE193" s="27"/>
      <c r="AHF193" s="27"/>
      <c r="AHG193" s="27"/>
      <c r="AHH193" s="27"/>
      <c r="AHI193" s="27"/>
      <c r="AHJ193" s="27"/>
      <c r="AHK193" s="27"/>
      <c r="AHL193" s="27"/>
      <c r="AHM193" s="27"/>
      <c r="AHN193" s="27"/>
      <c r="AHO193" s="27"/>
      <c r="AHP193" s="27"/>
      <c r="AHQ193" s="27"/>
      <c r="AHR193" s="27"/>
      <c r="AHS193" s="27"/>
      <c r="AHT193" s="27"/>
      <c r="AHU193" s="27"/>
      <c r="AHV193" s="27"/>
      <c r="AHW193" s="27"/>
      <c r="AHX193" s="27"/>
      <c r="AHY193" s="27"/>
      <c r="AHZ193" s="27"/>
      <c r="AIA193" s="27"/>
      <c r="AIB193" s="27"/>
      <c r="AIC193" s="27"/>
      <c r="AID193" s="27"/>
      <c r="AIE193" s="27"/>
      <c r="AIF193" s="27"/>
      <c r="AIG193" s="27"/>
      <c r="AIH193" s="27"/>
      <c r="AII193" s="27"/>
      <c r="AIJ193" s="27"/>
      <c r="AIK193" s="27"/>
      <c r="AIL193" s="27"/>
      <c r="AIM193" s="27"/>
      <c r="AIN193" s="27"/>
      <c r="AIO193" s="27"/>
      <c r="AIP193" s="27"/>
      <c r="AIQ193" s="27"/>
      <c r="AIR193" s="27"/>
      <c r="AIS193" s="27"/>
      <c r="AIT193" s="27"/>
      <c r="AIU193" s="27"/>
      <c r="AIV193" s="27"/>
      <c r="AIW193" s="27"/>
      <c r="AIX193" s="27"/>
      <c r="AIY193" s="27"/>
      <c r="AIZ193" s="27"/>
      <c r="AJA193" s="27"/>
      <c r="AJB193" s="27"/>
      <c r="AJC193" s="27"/>
      <c r="AJD193" s="27"/>
      <c r="AJE193" s="27"/>
      <c r="AJF193" s="27"/>
      <c r="AJG193" s="27"/>
      <c r="AJH193" s="27"/>
      <c r="AJI193" s="27"/>
      <c r="AJJ193" s="27"/>
      <c r="AJK193" s="27"/>
      <c r="AJL193" s="27"/>
      <c r="AJM193" s="27"/>
      <c r="AJN193" s="27"/>
      <c r="AJO193" s="27"/>
      <c r="AJP193" s="27"/>
      <c r="AJQ193" s="27"/>
      <c r="AJR193" s="27"/>
      <c r="AJS193" s="27"/>
      <c r="AJT193" s="27"/>
      <c r="AJU193" s="27"/>
      <c r="AJV193" s="27"/>
      <c r="AJW193" s="27"/>
      <c r="AJX193" s="27"/>
      <c r="AJY193" s="27"/>
      <c r="AJZ193" s="27"/>
      <c r="AKA193" s="27"/>
      <c r="AKB193" s="27"/>
      <c r="AKC193" s="27"/>
      <c r="AKD193" s="27"/>
      <c r="AKE193" s="27"/>
      <c r="AKF193" s="27"/>
      <c r="AKG193" s="27"/>
      <c r="AKH193" s="27"/>
      <c r="AKI193" s="27"/>
      <c r="AKJ193" s="27"/>
      <c r="AKK193" s="27"/>
      <c r="AKL193" s="27"/>
      <c r="AKM193" s="27"/>
      <c r="AKN193" s="27"/>
      <c r="AKO193" s="27"/>
      <c r="AKP193" s="27"/>
      <c r="AKQ193" s="27"/>
      <c r="AKR193" s="27"/>
      <c r="AKS193" s="27"/>
      <c r="AKT193" s="27"/>
      <c r="AKU193" s="27"/>
      <c r="AKV193" s="27"/>
      <c r="AKW193" s="27"/>
      <c r="AKX193" s="27"/>
      <c r="AKY193" s="27"/>
      <c r="AKZ193" s="27"/>
      <c r="ALA193" s="27"/>
      <c r="ALB193" s="27"/>
      <c r="ALC193" s="27"/>
      <c r="ALD193" s="27"/>
      <c r="ALE193" s="27"/>
      <c r="ALF193" s="27"/>
      <c r="ALG193" s="27"/>
      <c r="ALH193" s="27"/>
      <c r="ALI193" s="27"/>
      <c r="ALJ193" s="27"/>
      <c r="ALK193" s="27"/>
      <c r="ALL193" s="27"/>
      <c r="ALM193" s="27"/>
      <c r="ALN193" s="27"/>
      <c r="ALO193" s="27"/>
      <c r="ALP193" s="27"/>
      <c r="ALQ193" s="27"/>
      <c r="ALR193" s="27"/>
      <c r="ALS193" s="27"/>
      <c r="ALT193" s="27"/>
      <c r="ALU193" s="27"/>
      <c r="ALV193" s="27"/>
      <c r="ALW193" s="27"/>
      <c r="ALX193" s="27"/>
      <c r="ALY193" s="27"/>
      <c r="ALZ193" s="27"/>
      <c r="AMA193" s="27"/>
      <c r="AMB193" s="27"/>
      <c r="AMC193" s="27"/>
      <c r="AMD193" s="27"/>
      <c r="AME193" s="27"/>
      <c r="AMF193" s="27"/>
      <c r="AMG193" s="27"/>
      <c r="AMH193" s="27"/>
      <c r="AMI193" s="27"/>
      <c r="AMJ193" s="27"/>
    </row>
    <row r="194" spans="1:1024" hidden="1">
      <c r="A194" s="28">
        <v>1130182</v>
      </c>
      <c r="B194" s="84" t="s">
        <v>279</v>
      </c>
      <c r="C194" s="28">
        <v>40</v>
      </c>
      <c r="D194" s="42">
        <v>1</v>
      </c>
      <c r="E194" s="45">
        <v>1</v>
      </c>
      <c r="F194" s="44" t="s">
        <v>47</v>
      </c>
      <c r="G194" s="85" t="s">
        <v>280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  <c r="HI194" s="27"/>
      <c r="HJ194" s="27"/>
      <c r="HK194" s="27"/>
      <c r="HL194" s="27"/>
      <c r="HM194" s="27"/>
      <c r="HN194" s="27"/>
      <c r="HO194" s="27"/>
      <c r="HP194" s="27"/>
      <c r="HQ194" s="27"/>
      <c r="HR194" s="27"/>
      <c r="HS194" s="27"/>
      <c r="HT194" s="27"/>
      <c r="HU194" s="27"/>
      <c r="HV194" s="27"/>
      <c r="HW194" s="27"/>
      <c r="HX194" s="27"/>
      <c r="HY194" s="27"/>
      <c r="HZ194" s="27"/>
      <c r="IA194" s="27"/>
      <c r="IB194" s="27"/>
      <c r="IC194" s="27"/>
      <c r="ID194" s="27"/>
      <c r="IE194" s="27"/>
      <c r="IF194" s="27"/>
      <c r="IG194" s="27"/>
      <c r="IH194" s="27"/>
      <c r="II194" s="27"/>
      <c r="IJ194" s="27"/>
      <c r="IK194" s="27"/>
      <c r="IL194" s="27"/>
      <c r="IM194" s="27"/>
      <c r="IN194" s="27"/>
      <c r="IO194" s="27"/>
      <c r="IP194" s="27"/>
      <c r="IQ194" s="27"/>
      <c r="IR194" s="27"/>
      <c r="IS194" s="27"/>
      <c r="IT194" s="27"/>
      <c r="IU194" s="27"/>
      <c r="IV194" s="27"/>
      <c r="IW194" s="27"/>
      <c r="IX194" s="27"/>
      <c r="IY194" s="27"/>
      <c r="IZ194" s="27"/>
      <c r="JA194" s="27"/>
      <c r="JB194" s="27"/>
      <c r="JC194" s="27"/>
      <c r="JD194" s="27"/>
      <c r="JE194" s="27"/>
      <c r="JF194" s="27"/>
      <c r="JG194" s="27"/>
      <c r="JH194" s="27"/>
      <c r="JI194" s="27"/>
      <c r="JJ194" s="27"/>
      <c r="JK194" s="27"/>
      <c r="JL194" s="27"/>
      <c r="JM194" s="27"/>
      <c r="JN194" s="27"/>
      <c r="JO194" s="27"/>
      <c r="JP194" s="27"/>
      <c r="JQ194" s="27"/>
      <c r="JR194" s="27"/>
      <c r="JS194" s="27"/>
      <c r="JT194" s="27"/>
      <c r="JU194" s="27"/>
      <c r="JV194" s="27"/>
      <c r="JW194" s="27"/>
      <c r="JX194" s="27"/>
      <c r="JY194" s="27"/>
      <c r="JZ194" s="27"/>
      <c r="KA194" s="27"/>
      <c r="KB194" s="27"/>
      <c r="KC194" s="27"/>
      <c r="KD194" s="27"/>
      <c r="KE194" s="27"/>
      <c r="KF194" s="27"/>
      <c r="KG194" s="27"/>
      <c r="KH194" s="27"/>
      <c r="KI194" s="27"/>
      <c r="KJ194" s="27"/>
      <c r="KK194" s="27"/>
      <c r="KL194" s="27"/>
      <c r="KM194" s="27"/>
      <c r="KN194" s="27"/>
      <c r="KO194" s="27"/>
      <c r="KP194" s="27"/>
      <c r="KQ194" s="27"/>
      <c r="KR194" s="27"/>
      <c r="KS194" s="27"/>
      <c r="KT194" s="27"/>
      <c r="KU194" s="27"/>
      <c r="KV194" s="27"/>
      <c r="KW194" s="27"/>
      <c r="KX194" s="27"/>
      <c r="KY194" s="27"/>
      <c r="KZ194" s="27"/>
      <c r="LA194" s="27"/>
      <c r="LB194" s="27"/>
      <c r="LC194" s="27"/>
      <c r="LD194" s="27"/>
      <c r="LE194" s="27"/>
      <c r="LF194" s="27"/>
      <c r="LG194" s="27"/>
      <c r="LH194" s="27"/>
      <c r="LI194" s="27"/>
      <c r="LJ194" s="27"/>
      <c r="LK194" s="27"/>
      <c r="LL194" s="27"/>
      <c r="LM194" s="27"/>
      <c r="LN194" s="27"/>
      <c r="LO194" s="27"/>
      <c r="LP194" s="27"/>
      <c r="LQ194" s="27"/>
      <c r="LR194" s="27"/>
      <c r="LS194" s="27"/>
      <c r="LT194" s="27"/>
      <c r="LU194" s="27"/>
      <c r="LV194" s="27"/>
      <c r="LW194" s="27"/>
      <c r="LX194" s="27"/>
      <c r="LY194" s="27"/>
      <c r="LZ194" s="27"/>
      <c r="MA194" s="27"/>
      <c r="MB194" s="27"/>
      <c r="MC194" s="27"/>
      <c r="MD194" s="27"/>
      <c r="ME194" s="27"/>
      <c r="MF194" s="27"/>
      <c r="MG194" s="27"/>
      <c r="MH194" s="27"/>
      <c r="MI194" s="27"/>
      <c r="MJ194" s="27"/>
      <c r="MK194" s="27"/>
      <c r="ML194" s="27"/>
      <c r="MM194" s="27"/>
      <c r="MN194" s="27"/>
      <c r="MO194" s="27"/>
      <c r="MP194" s="27"/>
      <c r="MQ194" s="27"/>
      <c r="MR194" s="27"/>
      <c r="MS194" s="27"/>
      <c r="MT194" s="27"/>
      <c r="MU194" s="27"/>
      <c r="MV194" s="27"/>
      <c r="MW194" s="27"/>
      <c r="MX194" s="27"/>
      <c r="MY194" s="27"/>
      <c r="MZ194" s="27"/>
      <c r="NA194" s="27"/>
      <c r="NB194" s="27"/>
      <c r="NC194" s="27"/>
      <c r="ND194" s="27"/>
      <c r="NE194" s="27"/>
      <c r="NF194" s="27"/>
      <c r="NG194" s="27"/>
      <c r="NH194" s="27"/>
      <c r="NI194" s="27"/>
      <c r="NJ194" s="27"/>
      <c r="NK194" s="27"/>
      <c r="NL194" s="27"/>
      <c r="NM194" s="27"/>
      <c r="NN194" s="27"/>
      <c r="NO194" s="27"/>
      <c r="NP194" s="27"/>
      <c r="NQ194" s="27"/>
      <c r="NR194" s="27"/>
      <c r="NS194" s="27"/>
      <c r="NT194" s="27"/>
      <c r="NU194" s="27"/>
      <c r="NV194" s="27"/>
      <c r="NW194" s="27"/>
      <c r="NX194" s="27"/>
      <c r="NY194" s="27"/>
      <c r="NZ194" s="27"/>
      <c r="OA194" s="27"/>
      <c r="OB194" s="27"/>
      <c r="OC194" s="27"/>
      <c r="OD194" s="27"/>
      <c r="OE194" s="27"/>
      <c r="OF194" s="27"/>
      <c r="OG194" s="27"/>
      <c r="OH194" s="27"/>
      <c r="OI194" s="27"/>
      <c r="OJ194" s="27"/>
      <c r="OK194" s="27"/>
      <c r="OL194" s="27"/>
      <c r="OM194" s="27"/>
      <c r="ON194" s="27"/>
      <c r="OO194" s="27"/>
      <c r="OP194" s="27"/>
      <c r="OQ194" s="27"/>
      <c r="OR194" s="27"/>
      <c r="OS194" s="27"/>
      <c r="OT194" s="27"/>
      <c r="OU194" s="27"/>
      <c r="OV194" s="27"/>
      <c r="OW194" s="27"/>
      <c r="OX194" s="27"/>
      <c r="OY194" s="27"/>
      <c r="OZ194" s="27"/>
      <c r="PA194" s="27"/>
      <c r="PB194" s="27"/>
      <c r="PC194" s="27"/>
      <c r="PD194" s="27"/>
      <c r="PE194" s="27"/>
      <c r="PF194" s="27"/>
      <c r="PG194" s="27"/>
      <c r="PH194" s="27"/>
      <c r="PI194" s="27"/>
      <c r="PJ194" s="27"/>
      <c r="PK194" s="27"/>
      <c r="PL194" s="27"/>
      <c r="PM194" s="27"/>
      <c r="PN194" s="27"/>
      <c r="PO194" s="27"/>
      <c r="PP194" s="27"/>
      <c r="PQ194" s="27"/>
      <c r="PR194" s="27"/>
      <c r="PS194" s="27"/>
      <c r="PT194" s="27"/>
      <c r="PU194" s="27"/>
      <c r="PV194" s="27"/>
      <c r="PW194" s="27"/>
      <c r="PX194" s="27"/>
      <c r="PY194" s="27"/>
      <c r="PZ194" s="27"/>
      <c r="QA194" s="27"/>
      <c r="QB194" s="27"/>
      <c r="QC194" s="27"/>
      <c r="QD194" s="27"/>
      <c r="QE194" s="27"/>
      <c r="QF194" s="27"/>
      <c r="QG194" s="27"/>
      <c r="QH194" s="27"/>
      <c r="QI194" s="27"/>
      <c r="QJ194" s="27"/>
      <c r="QK194" s="27"/>
      <c r="QL194" s="27"/>
      <c r="QM194" s="27"/>
      <c r="QN194" s="27"/>
      <c r="QO194" s="27"/>
      <c r="QP194" s="27"/>
      <c r="QQ194" s="27"/>
      <c r="QR194" s="27"/>
      <c r="QS194" s="27"/>
      <c r="QT194" s="27"/>
      <c r="QU194" s="27"/>
      <c r="QV194" s="27"/>
      <c r="QW194" s="27"/>
      <c r="QX194" s="27"/>
      <c r="QY194" s="27"/>
      <c r="QZ194" s="27"/>
      <c r="RA194" s="27"/>
      <c r="RB194" s="27"/>
      <c r="RC194" s="27"/>
      <c r="RD194" s="27"/>
      <c r="RE194" s="27"/>
      <c r="RF194" s="27"/>
      <c r="RG194" s="27"/>
      <c r="RH194" s="27"/>
      <c r="RI194" s="27"/>
      <c r="RJ194" s="27"/>
      <c r="RK194" s="27"/>
      <c r="RL194" s="27"/>
      <c r="RM194" s="27"/>
      <c r="RN194" s="27"/>
      <c r="RO194" s="27"/>
      <c r="RP194" s="27"/>
      <c r="RQ194" s="27"/>
      <c r="RR194" s="27"/>
      <c r="RS194" s="27"/>
      <c r="RT194" s="27"/>
      <c r="RU194" s="27"/>
      <c r="RV194" s="27"/>
      <c r="RW194" s="27"/>
      <c r="RX194" s="27"/>
      <c r="RY194" s="27"/>
      <c r="RZ194" s="27"/>
      <c r="SA194" s="27"/>
      <c r="SB194" s="27"/>
      <c r="SC194" s="27"/>
      <c r="SD194" s="27"/>
      <c r="SE194" s="27"/>
      <c r="SF194" s="27"/>
      <c r="SG194" s="27"/>
      <c r="SH194" s="27"/>
      <c r="SI194" s="27"/>
      <c r="SJ194" s="27"/>
      <c r="SK194" s="27"/>
      <c r="SL194" s="27"/>
      <c r="SM194" s="27"/>
      <c r="SN194" s="27"/>
      <c r="SO194" s="27"/>
      <c r="SP194" s="27"/>
      <c r="SQ194" s="27"/>
      <c r="SR194" s="27"/>
      <c r="SS194" s="27"/>
      <c r="ST194" s="27"/>
      <c r="SU194" s="27"/>
      <c r="SV194" s="27"/>
      <c r="SW194" s="27"/>
      <c r="SX194" s="27"/>
      <c r="SY194" s="27"/>
      <c r="SZ194" s="27"/>
      <c r="TA194" s="27"/>
      <c r="TB194" s="27"/>
      <c r="TC194" s="27"/>
      <c r="TD194" s="27"/>
      <c r="TE194" s="27"/>
      <c r="TF194" s="27"/>
      <c r="TG194" s="27"/>
      <c r="TH194" s="27"/>
      <c r="TI194" s="27"/>
      <c r="TJ194" s="27"/>
      <c r="TK194" s="27"/>
      <c r="TL194" s="27"/>
      <c r="TM194" s="27"/>
      <c r="TN194" s="27"/>
      <c r="TO194" s="27"/>
      <c r="TP194" s="27"/>
      <c r="TQ194" s="27"/>
      <c r="TR194" s="27"/>
      <c r="TS194" s="27"/>
      <c r="TT194" s="27"/>
      <c r="TU194" s="27"/>
      <c r="TV194" s="27"/>
      <c r="TW194" s="27"/>
      <c r="TX194" s="27"/>
      <c r="TY194" s="27"/>
      <c r="TZ194" s="27"/>
      <c r="UA194" s="27"/>
      <c r="UB194" s="27"/>
      <c r="UC194" s="27"/>
      <c r="UD194" s="27"/>
      <c r="UE194" s="27"/>
      <c r="UF194" s="27"/>
      <c r="UG194" s="27"/>
      <c r="UH194" s="27"/>
      <c r="UI194" s="27"/>
      <c r="UJ194" s="27"/>
      <c r="UK194" s="27"/>
      <c r="UL194" s="27"/>
      <c r="UM194" s="27"/>
      <c r="UN194" s="27"/>
      <c r="UO194" s="27"/>
      <c r="UP194" s="27"/>
      <c r="UQ194" s="27"/>
      <c r="UR194" s="27"/>
      <c r="US194" s="27"/>
      <c r="UT194" s="27"/>
      <c r="UU194" s="27"/>
      <c r="UV194" s="27"/>
      <c r="UW194" s="27"/>
      <c r="UX194" s="27"/>
      <c r="UY194" s="27"/>
      <c r="UZ194" s="27"/>
      <c r="VA194" s="27"/>
      <c r="VB194" s="27"/>
      <c r="VC194" s="27"/>
      <c r="VD194" s="27"/>
      <c r="VE194" s="27"/>
      <c r="VF194" s="27"/>
      <c r="VG194" s="27"/>
      <c r="VH194" s="27"/>
      <c r="VI194" s="27"/>
      <c r="VJ194" s="27"/>
      <c r="VK194" s="27"/>
      <c r="VL194" s="27"/>
      <c r="VM194" s="27"/>
      <c r="VN194" s="27"/>
      <c r="VO194" s="27"/>
      <c r="VP194" s="27"/>
      <c r="VQ194" s="27"/>
      <c r="VR194" s="27"/>
      <c r="VS194" s="27"/>
      <c r="VT194" s="27"/>
      <c r="VU194" s="27"/>
      <c r="VV194" s="27"/>
      <c r="VW194" s="27"/>
      <c r="VX194" s="27"/>
      <c r="VY194" s="27"/>
      <c r="VZ194" s="27"/>
      <c r="WA194" s="27"/>
      <c r="WB194" s="27"/>
      <c r="WC194" s="27"/>
      <c r="WD194" s="27"/>
      <c r="WE194" s="27"/>
      <c r="WF194" s="27"/>
      <c r="WG194" s="27"/>
      <c r="WH194" s="27"/>
      <c r="WI194" s="27"/>
      <c r="WJ194" s="27"/>
      <c r="WK194" s="27"/>
      <c r="WL194" s="27"/>
      <c r="WM194" s="27"/>
      <c r="WN194" s="27"/>
      <c r="WO194" s="27"/>
      <c r="WP194" s="27"/>
      <c r="WQ194" s="27"/>
      <c r="WR194" s="27"/>
      <c r="WS194" s="27"/>
      <c r="WT194" s="27"/>
      <c r="WU194" s="27"/>
      <c r="WV194" s="27"/>
      <c r="WW194" s="27"/>
      <c r="WX194" s="27"/>
      <c r="WY194" s="27"/>
      <c r="WZ194" s="27"/>
      <c r="XA194" s="27"/>
      <c r="XB194" s="27"/>
      <c r="XC194" s="27"/>
      <c r="XD194" s="27"/>
      <c r="XE194" s="27"/>
      <c r="XF194" s="27"/>
      <c r="XG194" s="27"/>
      <c r="XH194" s="27"/>
      <c r="XI194" s="27"/>
      <c r="XJ194" s="27"/>
      <c r="XK194" s="27"/>
      <c r="XL194" s="27"/>
      <c r="XM194" s="27"/>
      <c r="XN194" s="27"/>
      <c r="XO194" s="27"/>
      <c r="XP194" s="27"/>
      <c r="XQ194" s="27"/>
      <c r="XR194" s="27"/>
      <c r="XS194" s="27"/>
      <c r="XT194" s="27"/>
      <c r="XU194" s="27"/>
      <c r="XV194" s="27"/>
      <c r="XW194" s="27"/>
      <c r="XX194" s="27"/>
      <c r="XY194" s="27"/>
      <c r="XZ194" s="27"/>
      <c r="YA194" s="27"/>
      <c r="YB194" s="27"/>
      <c r="YC194" s="27"/>
      <c r="YD194" s="27"/>
      <c r="YE194" s="27"/>
      <c r="YF194" s="27"/>
      <c r="YG194" s="27"/>
      <c r="YH194" s="27"/>
      <c r="YI194" s="27"/>
      <c r="YJ194" s="27"/>
      <c r="YK194" s="27"/>
      <c r="YL194" s="27"/>
      <c r="YM194" s="27"/>
      <c r="YN194" s="27"/>
      <c r="YO194" s="27"/>
      <c r="YP194" s="27"/>
      <c r="YQ194" s="27"/>
      <c r="YR194" s="27"/>
      <c r="YS194" s="27"/>
      <c r="YT194" s="27"/>
      <c r="YU194" s="27"/>
      <c r="YV194" s="27"/>
      <c r="YW194" s="27"/>
      <c r="YX194" s="27"/>
      <c r="YY194" s="27"/>
      <c r="YZ194" s="27"/>
      <c r="ZA194" s="27"/>
      <c r="ZB194" s="27"/>
      <c r="ZC194" s="27"/>
      <c r="ZD194" s="27"/>
      <c r="ZE194" s="27"/>
      <c r="ZF194" s="27"/>
      <c r="ZG194" s="27"/>
      <c r="ZH194" s="27"/>
      <c r="ZI194" s="27"/>
      <c r="ZJ194" s="27"/>
      <c r="ZK194" s="27"/>
      <c r="ZL194" s="27"/>
      <c r="ZM194" s="27"/>
      <c r="ZN194" s="27"/>
      <c r="ZO194" s="27"/>
      <c r="ZP194" s="27"/>
      <c r="ZQ194" s="27"/>
      <c r="ZR194" s="27"/>
      <c r="ZS194" s="27"/>
      <c r="ZT194" s="27"/>
      <c r="ZU194" s="27"/>
      <c r="ZV194" s="27"/>
      <c r="ZW194" s="27"/>
      <c r="ZX194" s="27"/>
      <c r="ZY194" s="27"/>
      <c r="ZZ194" s="27"/>
      <c r="AAA194" s="27"/>
      <c r="AAB194" s="27"/>
      <c r="AAC194" s="27"/>
      <c r="AAD194" s="27"/>
      <c r="AAE194" s="27"/>
      <c r="AAF194" s="27"/>
      <c r="AAG194" s="27"/>
      <c r="AAH194" s="27"/>
      <c r="AAI194" s="27"/>
      <c r="AAJ194" s="27"/>
      <c r="AAK194" s="27"/>
      <c r="AAL194" s="27"/>
      <c r="AAM194" s="27"/>
      <c r="AAN194" s="27"/>
      <c r="AAO194" s="27"/>
      <c r="AAP194" s="27"/>
      <c r="AAQ194" s="27"/>
      <c r="AAR194" s="27"/>
      <c r="AAS194" s="27"/>
      <c r="AAT194" s="27"/>
      <c r="AAU194" s="27"/>
      <c r="AAV194" s="27"/>
      <c r="AAW194" s="27"/>
      <c r="AAX194" s="27"/>
      <c r="AAY194" s="27"/>
      <c r="AAZ194" s="27"/>
      <c r="ABA194" s="27"/>
      <c r="ABB194" s="27"/>
      <c r="ABC194" s="27"/>
      <c r="ABD194" s="27"/>
      <c r="ABE194" s="27"/>
      <c r="ABF194" s="27"/>
      <c r="ABG194" s="27"/>
      <c r="ABH194" s="27"/>
      <c r="ABI194" s="27"/>
      <c r="ABJ194" s="27"/>
      <c r="ABK194" s="27"/>
      <c r="ABL194" s="27"/>
      <c r="ABM194" s="27"/>
      <c r="ABN194" s="27"/>
      <c r="ABO194" s="27"/>
      <c r="ABP194" s="27"/>
      <c r="ABQ194" s="27"/>
      <c r="ABR194" s="27"/>
      <c r="ABS194" s="27"/>
      <c r="ABT194" s="27"/>
      <c r="ABU194" s="27"/>
      <c r="ABV194" s="27"/>
      <c r="ABW194" s="27"/>
      <c r="ABX194" s="27"/>
      <c r="ABY194" s="27"/>
      <c r="ABZ194" s="27"/>
      <c r="ACA194" s="27"/>
      <c r="ACB194" s="27"/>
      <c r="ACC194" s="27"/>
      <c r="ACD194" s="27"/>
      <c r="ACE194" s="27"/>
      <c r="ACF194" s="27"/>
      <c r="ACG194" s="27"/>
      <c r="ACH194" s="27"/>
      <c r="ACI194" s="27"/>
      <c r="ACJ194" s="27"/>
      <c r="ACK194" s="27"/>
      <c r="ACL194" s="27"/>
      <c r="ACM194" s="27"/>
      <c r="ACN194" s="27"/>
      <c r="ACO194" s="27"/>
      <c r="ACP194" s="27"/>
      <c r="ACQ194" s="27"/>
      <c r="ACR194" s="27"/>
      <c r="ACS194" s="27"/>
      <c r="ACT194" s="27"/>
      <c r="ACU194" s="27"/>
      <c r="ACV194" s="27"/>
      <c r="ACW194" s="27"/>
      <c r="ACX194" s="27"/>
      <c r="ACY194" s="27"/>
      <c r="ACZ194" s="27"/>
      <c r="ADA194" s="27"/>
      <c r="ADB194" s="27"/>
      <c r="ADC194" s="27"/>
      <c r="ADD194" s="27"/>
      <c r="ADE194" s="27"/>
      <c r="ADF194" s="27"/>
      <c r="ADG194" s="27"/>
      <c r="ADH194" s="27"/>
      <c r="ADI194" s="27"/>
      <c r="ADJ194" s="27"/>
      <c r="ADK194" s="27"/>
      <c r="ADL194" s="27"/>
      <c r="ADM194" s="27"/>
      <c r="ADN194" s="27"/>
      <c r="ADO194" s="27"/>
      <c r="ADP194" s="27"/>
      <c r="ADQ194" s="27"/>
      <c r="ADR194" s="27"/>
      <c r="ADS194" s="27"/>
      <c r="ADT194" s="27"/>
      <c r="ADU194" s="27"/>
      <c r="ADV194" s="27"/>
      <c r="ADW194" s="27"/>
      <c r="ADX194" s="27"/>
      <c r="ADY194" s="27"/>
      <c r="ADZ194" s="27"/>
      <c r="AEA194" s="27"/>
      <c r="AEB194" s="27"/>
      <c r="AEC194" s="27"/>
      <c r="AED194" s="27"/>
      <c r="AEE194" s="27"/>
      <c r="AEF194" s="27"/>
      <c r="AEG194" s="27"/>
      <c r="AEH194" s="27"/>
      <c r="AEI194" s="27"/>
      <c r="AEJ194" s="27"/>
      <c r="AEK194" s="27"/>
      <c r="AEL194" s="27"/>
      <c r="AEM194" s="27"/>
      <c r="AEN194" s="27"/>
      <c r="AEO194" s="27"/>
      <c r="AEP194" s="27"/>
      <c r="AEQ194" s="27"/>
      <c r="AER194" s="27"/>
      <c r="AES194" s="27"/>
      <c r="AET194" s="27"/>
      <c r="AEU194" s="27"/>
      <c r="AEV194" s="27"/>
      <c r="AEW194" s="27"/>
      <c r="AEX194" s="27"/>
      <c r="AEY194" s="27"/>
      <c r="AEZ194" s="27"/>
      <c r="AFA194" s="27"/>
      <c r="AFB194" s="27"/>
      <c r="AFC194" s="27"/>
      <c r="AFD194" s="27"/>
      <c r="AFE194" s="27"/>
      <c r="AFF194" s="27"/>
      <c r="AFG194" s="27"/>
      <c r="AFH194" s="27"/>
      <c r="AFI194" s="27"/>
      <c r="AFJ194" s="27"/>
      <c r="AFK194" s="27"/>
      <c r="AFL194" s="27"/>
      <c r="AFM194" s="27"/>
      <c r="AFN194" s="27"/>
      <c r="AFO194" s="27"/>
      <c r="AFP194" s="27"/>
      <c r="AFQ194" s="27"/>
      <c r="AFR194" s="27"/>
      <c r="AFS194" s="27"/>
      <c r="AFT194" s="27"/>
      <c r="AFU194" s="27"/>
      <c r="AFV194" s="27"/>
      <c r="AFW194" s="27"/>
      <c r="AFX194" s="27"/>
      <c r="AFY194" s="27"/>
      <c r="AFZ194" s="27"/>
      <c r="AGA194" s="27"/>
      <c r="AGB194" s="27"/>
      <c r="AGC194" s="27"/>
      <c r="AGD194" s="27"/>
      <c r="AGE194" s="27"/>
      <c r="AGF194" s="27"/>
      <c r="AGG194" s="27"/>
      <c r="AGH194" s="27"/>
      <c r="AGI194" s="27"/>
      <c r="AGJ194" s="27"/>
      <c r="AGK194" s="27"/>
      <c r="AGL194" s="27"/>
      <c r="AGM194" s="27"/>
      <c r="AGN194" s="27"/>
      <c r="AGO194" s="27"/>
      <c r="AGP194" s="27"/>
      <c r="AGQ194" s="27"/>
      <c r="AGR194" s="27"/>
      <c r="AGS194" s="27"/>
      <c r="AGT194" s="27"/>
      <c r="AGU194" s="27"/>
      <c r="AGV194" s="27"/>
      <c r="AGW194" s="27"/>
      <c r="AGX194" s="27"/>
      <c r="AGY194" s="27"/>
      <c r="AGZ194" s="27"/>
      <c r="AHA194" s="27"/>
      <c r="AHB194" s="27"/>
      <c r="AHC194" s="27"/>
      <c r="AHD194" s="27"/>
      <c r="AHE194" s="27"/>
      <c r="AHF194" s="27"/>
      <c r="AHG194" s="27"/>
      <c r="AHH194" s="27"/>
      <c r="AHI194" s="27"/>
      <c r="AHJ194" s="27"/>
      <c r="AHK194" s="27"/>
      <c r="AHL194" s="27"/>
      <c r="AHM194" s="27"/>
      <c r="AHN194" s="27"/>
      <c r="AHO194" s="27"/>
      <c r="AHP194" s="27"/>
      <c r="AHQ194" s="27"/>
      <c r="AHR194" s="27"/>
      <c r="AHS194" s="27"/>
      <c r="AHT194" s="27"/>
      <c r="AHU194" s="27"/>
      <c r="AHV194" s="27"/>
      <c r="AHW194" s="27"/>
      <c r="AHX194" s="27"/>
      <c r="AHY194" s="27"/>
      <c r="AHZ194" s="27"/>
      <c r="AIA194" s="27"/>
      <c r="AIB194" s="27"/>
      <c r="AIC194" s="27"/>
      <c r="AID194" s="27"/>
      <c r="AIE194" s="27"/>
      <c r="AIF194" s="27"/>
      <c r="AIG194" s="27"/>
      <c r="AIH194" s="27"/>
      <c r="AII194" s="27"/>
      <c r="AIJ194" s="27"/>
      <c r="AIK194" s="27"/>
      <c r="AIL194" s="27"/>
      <c r="AIM194" s="27"/>
      <c r="AIN194" s="27"/>
      <c r="AIO194" s="27"/>
      <c r="AIP194" s="27"/>
      <c r="AIQ194" s="27"/>
      <c r="AIR194" s="27"/>
      <c r="AIS194" s="27"/>
      <c r="AIT194" s="27"/>
      <c r="AIU194" s="27"/>
      <c r="AIV194" s="27"/>
      <c r="AIW194" s="27"/>
      <c r="AIX194" s="27"/>
      <c r="AIY194" s="27"/>
      <c r="AIZ194" s="27"/>
      <c r="AJA194" s="27"/>
      <c r="AJB194" s="27"/>
      <c r="AJC194" s="27"/>
      <c r="AJD194" s="27"/>
      <c r="AJE194" s="27"/>
      <c r="AJF194" s="27"/>
      <c r="AJG194" s="27"/>
      <c r="AJH194" s="27"/>
      <c r="AJI194" s="27"/>
      <c r="AJJ194" s="27"/>
      <c r="AJK194" s="27"/>
      <c r="AJL194" s="27"/>
      <c r="AJM194" s="27"/>
      <c r="AJN194" s="27"/>
      <c r="AJO194" s="27"/>
      <c r="AJP194" s="27"/>
      <c r="AJQ194" s="27"/>
      <c r="AJR194" s="27"/>
      <c r="AJS194" s="27"/>
      <c r="AJT194" s="27"/>
      <c r="AJU194" s="27"/>
      <c r="AJV194" s="27"/>
      <c r="AJW194" s="27"/>
      <c r="AJX194" s="27"/>
      <c r="AJY194" s="27"/>
      <c r="AJZ194" s="27"/>
      <c r="AKA194" s="27"/>
      <c r="AKB194" s="27"/>
      <c r="AKC194" s="27"/>
      <c r="AKD194" s="27"/>
      <c r="AKE194" s="27"/>
      <c r="AKF194" s="27"/>
      <c r="AKG194" s="27"/>
      <c r="AKH194" s="27"/>
      <c r="AKI194" s="27"/>
      <c r="AKJ194" s="27"/>
      <c r="AKK194" s="27"/>
      <c r="AKL194" s="27"/>
      <c r="AKM194" s="27"/>
      <c r="AKN194" s="27"/>
      <c r="AKO194" s="27"/>
      <c r="AKP194" s="27"/>
      <c r="AKQ194" s="27"/>
      <c r="AKR194" s="27"/>
      <c r="AKS194" s="27"/>
      <c r="AKT194" s="27"/>
      <c r="AKU194" s="27"/>
      <c r="AKV194" s="27"/>
      <c r="AKW194" s="27"/>
      <c r="AKX194" s="27"/>
      <c r="AKY194" s="27"/>
      <c r="AKZ194" s="27"/>
      <c r="ALA194" s="27"/>
      <c r="ALB194" s="27"/>
      <c r="ALC194" s="27"/>
      <c r="ALD194" s="27"/>
      <c r="ALE194" s="27"/>
      <c r="ALF194" s="27"/>
      <c r="ALG194" s="27"/>
      <c r="ALH194" s="27"/>
      <c r="ALI194" s="27"/>
      <c r="ALJ194" s="27"/>
      <c r="ALK194" s="27"/>
      <c r="ALL194" s="27"/>
      <c r="ALM194" s="27"/>
      <c r="ALN194" s="27"/>
      <c r="ALO194" s="27"/>
      <c r="ALP194" s="27"/>
      <c r="ALQ194" s="27"/>
      <c r="ALR194" s="27"/>
      <c r="ALS194" s="27"/>
      <c r="ALT194" s="27"/>
      <c r="ALU194" s="27"/>
      <c r="ALV194" s="27"/>
      <c r="ALW194" s="27"/>
      <c r="ALX194" s="27"/>
      <c r="ALY194" s="27"/>
      <c r="ALZ194" s="27"/>
      <c r="AMA194" s="27"/>
      <c r="AMB194" s="27"/>
      <c r="AMC194" s="27"/>
      <c r="AMD194" s="27"/>
      <c r="AME194" s="27"/>
      <c r="AMF194" s="27"/>
      <c r="AMG194" s="27"/>
      <c r="AMH194" s="27"/>
      <c r="AMI194" s="27"/>
      <c r="AMJ194" s="27"/>
    </row>
    <row r="195" spans="1:1024" hidden="1">
      <c r="A195" s="28">
        <v>1130183</v>
      </c>
      <c r="B195" s="84" t="s">
        <v>305</v>
      </c>
      <c r="C195" s="28">
        <v>200</v>
      </c>
      <c r="D195" s="42">
        <v>5</v>
      </c>
      <c r="E195" s="45">
        <v>1</v>
      </c>
      <c r="F195" s="44" t="s">
        <v>47</v>
      </c>
      <c r="G195" s="85" t="s">
        <v>285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7"/>
      <c r="HJ195" s="27"/>
      <c r="HK195" s="27"/>
      <c r="HL195" s="27"/>
      <c r="HM195" s="27"/>
      <c r="HN195" s="27"/>
      <c r="HO195" s="27"/>
      <c r="HP195" s="27"/>
      <c r="HQ195" s="27"/>
      <c r="HR195" s="27"/>
      <c r="HS195" s="27"/>
      <c r="HT195" s="27"/>
      <c r="HU195" s="27"/>
      <c r="HV195" s="27"/>
      <c r="HW195" s="27"/>
      <c r="HX195" s="27"/>
      <c r="HY195" s="27"/>
      <c r="HZ195" s="27"/>
      <c r="IA195" s="27"/>
      <c r="IB195" s="27"/>
      <c r="IC195" s="27"/>
      <c r="ID195" s="27"/>
      <c r="IE195" s="27"/>
      <c r="IF195" s="27"/>
      <c r="IG195" s="27"/>
      <c r="IH195" s="27"/>
      <c r="II195" s="27"/>
      <c r="IJ195" s="27"/>
      <c r="IK195" s="27"/>
      <c r="IL195" s="27"/>
      <c r="IM195" s="27"/>
      <c r="IN195" s="27"/>
      <c r="IO195" s="27"/>
      <c r="IP195" s="27"/>
      <c r="IQ195" s="27"/>
      <c r="IR195" s="27"/>
      <c r="IS195" s="27"/>
      <c r="IT195" s="27"/>
      <c r="IU195" s="27"/>
      <c r="IV195" s="27"/>
      <c r="IW195" s="27"/>
      <c r="IX195" s="27"/>
      <c r="IY195" s="27"/>
      <c r="IZ195" s="27"/>
      <c r="JA195" s="27"/>
      <c r="JB195" s="27"/>
      <c r="JC195" s="27"/>
      <c r="JD195" s="27"/>
      <c r="JE195" s="27"/>
      <c r="JF195" s="27"/>
      <c r="JG195" s="27"/>
      <c r="JH195" s="27"/>
      <c r="JI195" s="27"/>
      <c r="JJ195" s="27"/>
      <c r="JK195" s="27"/>
      <c r="JL195" s="27"/>
      <c r="JM195" s="27"/>
      <c r="JN195" s="27"/>
      <c r="JO195" s="27"/>
      <c r="JP195" s="27"/>
      <c r="JQ195" s="27"/>
      <c r="JR195" s="27"/>
      <c r="JS195" s="27"/>
      <c r="JT195" s="27"/>
      <c r="JU195" s="27"/>
      <c r="JV195" s="27"/>
      <c r="JW195" s="27"/>
      <c r="JX195" s="27"/>
      <c r="JY195" s="27"/>
      <c r="JZ195" s="27"/>
      <c r="KA195" s="27"/>
      <c r="KB195" s="27"/>
      <c r="KC195" s="27"/>
      <c r="KD195" s="27"/>
      <c r="KE195" s="27"/>
      <c r="KF195" s="27"/>
      <c r="KG195" s="27"/>
      <c r="KH195" s="27"/>
      <c r="KI195" s="27"/>
      <c r="KJ195" s="27"/>
      <c r="KK195" s="27"/>
      <c r="KL195" s="27"/>
      <c r="KM195" s="27"/>
      <c r="KN195" s="27"/>
      <c r="KO195" s="27"/>
      <c r="KP195" s="27"/>
      <c r="KQ195" s="27"/>
      <c r="KR195" s="27"/>
      <c r="KS195" s="27"/>
      <c r="KT195" s="27"/>
      <c r="KU195" s="27"/>
      <c r="KV195" s="27"/>
      <c r="KW195" s="27"/>
      <c r="KX195" s="27"/>
      <c r="KY195" s="27"/>
      <c r="KZ195" s="27"/>
      <c r="LA195" s="27"/>
      <c r="LB195" s="27"/>
      <c r="LC195" s="27"/>
      <c r="LD195" s="27"/>
      <c r="LE195" s="27"/>
      <c r="LF195" s="27"/>
      <c r="LG195" s="27"/>
      <c r="LH195" s="27"/>
      <c r="LI195" s="27"/>
      <c r="LJ195" s="27"/>
      <c r="LK195" s="27"/>
      <c r="LL195" s="27"/>
      <c r="LM195" s="27"/>
      <c r="LN195" s="27"/>
      <c r="LO195" s="27"/>
      <c r="LP195" s="27"/>
      <c r="LQ195" s="27"/>
      <c r="LR195" s="27"/>
      <c r="LS195" s="27"/>
      <c r="LT195" s="27"/>
      <c r="LU195" s="27"/>
      <c r="LV195" s="27"/>
      <c r="LW195" s="27"/>
      <c r="LX195" s="27"/>
      <c r="LY195" s="27"/>
      <c r="LZ195" s="27"/>
      <c r="MA195" s="27"/>
      <c r="MB195" s="27"/>
      <c r="MC195" s="27"/>
      <c r="MD195" s="27"/>
      <c r="ME195" s="27"/>
      <c r="MF195" s="27"/>
      <c r="MG195" s="27"/>
      <c r="MH195" s="27"/>
      <c r="MI195" s="27"/>
      <c r="MJ195" s="27"/>
      <c r="MK195" s="27"/>
      <c r="ML195" s="27"/>
      <c r="MM195" s="27"/>
      <c r="MN195" s="27"/>
      <c r="MO195" s="27"/>
      <c r="MP195" s="27"/>
      <c r="MQ195" s="27"/>
      <c r="MR195" s="27"/>
      <c r="MS195" s="27"/>
      <c r="MT195" s="27"/>
      <c r="MU195" s="27"/>
      <c r="MV195" s="27"/>
      <c r="MW195" s="27"/>
      <c r="MX195" s="27"/>
      <c r="MY195" s="27"/>
      <c r="MZ195" s="27"/>
      <c r="NA195" s="27"/>
      <c r="NB195" s="27"/>
      <c r="NC195" s="27"/>
      <c r="ND195" s="27"/>
      <c r="NE195" s="27"/>
      <c r="NF195" s="27"/>
      <c r="NG195" s="27"/>
      <c r="NH195" s="27"/>
      <c r="NI195" s="27"/>
      <c r="NJ195" s="27"/>
      <c r="NK195" s="27"/>
      <c r="NL195" s="27"/>
      <c r="NM195" s="27"/>
      <c r="NN195" s="27"/>
      <c r="NO195" s="27"/>
      <c r="NP195" s="27"/>
      <c r="NQ195" s="27"/>
      <c r="NR195" s="27"/>
      <c r="NS195" s="27"/>
      <c r="NT195" s="27"/>
      <c r="NU195" s="27"/>
      <c r="NV195" s="27"/>
      <c r="NW195" s="27"/>
      <c r="NX195" s="27"/>
      <c r="NY195" s="27"/>
      <c r="NZ195" s="27"/>
      <c r="OA195" s="27"/>
      <c r="OB195" s="27"/>
      <c r="OC195" s="27"/>
      <c r="OD195" s="27"/>
      <c r="OE195" s="27"/>
      <c r="OF195" s="27"/>
      <c r="OG195" s="27"/>
      <c r="OH195" s="27"/>
      <c r="OI195" s="27"/>
      <c r="OJ195" s="27"/>
      <c r="OK195" s="27"/>
      <c r="OL195" s="27"/>
      <c r="OM195" s="27"/>
      <c r="ON195" s="27"/>
      <c r="OO195" s="27"/>
      <c r="OP195" s="27"/>
      <c r="OQ195" s="27"/>
      <c r="OR195" s="27"/>
      <c r="OS195" s="27"/>
      <c r="OT195" s="27"/>
      <c r="OU195" s="27"/>
      <c r="OV195" s="27"/>
      <c r="OW195" s="27"/>
      <c r="OX195" s="27"/>
      <c r="OY195" s="27"/>
      <c r="OZ195" s="27"/>
      <c r="PA195" s="27"/>
      <c r="PB195" s="27"/>
      <c r="PC195" s="27"/>
      <c r="PD195" s="27"/>
      <c r="PE195" s="27"/>
      <c r="PF195" s="27"/>
      <c r="PG195" s="27"/>
      <c r="PH195" s="27"/>
      <c r="PI195" s="27"/>
      <c r="PJ195" s="27"/>
      <c r="PK195" s="27"/>
      <c r="PL195" s="27"/>
      <c r="PM195" s="27"/>
      <c r="PN195" s="27"/>
      <c r="PO195" s="27"/>
      <c r="PP195" s="27"/>
      <c r="PQ195" s="27"/>
      <c r="PR195" s="27"/>
      <c r="PS195" s="27"/>
      <c r="PT195" s="27"/>
      <c r="PU195" s="27"/>
      <c r="PV195" s="27"/>
      <c r="PW195" s="27"/>
      <c r="PX195" s="27"/>
      <c r="PY195" s="27"/>
      <c r="PZ195" s="27"/>
      <c r="QA195" s="27"/>
      <c r="QB195" s="27"/>
      <c r="QC195" s="27"/>
      <c r="QD195" s="27"/>
      <c r="QE195" s="27"/>
      <c r="QF195" s="27"/>
      <c r="QG195" s="27"/>
      <c r="QH195" s="27"/>
      <c r="QI195" s="27"/>
      <c r="QJ195" s="27"/>
      <c r="QK195" s="27"/>
      <c r="QL195" s="27"/>
      <c r="QM195" s="27"/>
      <c r="QN195" s="27"/>
      <c r="QO195" s="27"/>
      <c r="QP195" s="27"/>
      <c r="QQ195" s="27"/>
      <c r="QR195" s="27"/>
      <c r="QS195" s="27"/>
      <c r="QT195" s="27"/>
      <c r="QU195" s="27"/>
      <c r="QV195" s="27"/>
      <c r="QW195" s="27"/>
      <c r="QX195" s="27"/>
      <c r="QY195" s="27"/>
      <c r="QZ195" s="27"/>
      <c r="RA195" s="27"/>
      <c r="RB195" s="27"/>
      <c r="RC195" s="27"/>
      <c r="RD195" s="27"/>
      <c r="RE195" s="27"/>
      <c r="RF195" s="27"/>
      <c r="RG195" s="27"/>
      <c r="RH195" s="27"/>
      <c r="RI195" s="27"/>
      <c r="RJ195" s="27"/>
      <c r="RK195" s="27"/>
      <c r="RL195" s="27"/>
      <c r="RM195" s="27"/>
      <c r="RN195" s="27"/>
      <c r="RO195" s="27"/>
      <c r="RP195" s="27"/>
      <c r="RQ195" s="27"/>
      <c r="RR195" s="27"/>
      <c r="RS195" s="27"/>
      <c r="RT195" s="27"/>
      <c r="RU195" s="27"/>
      <c r="RV195" s="27"/>
      <c r="RW195" s="27"/>
      <c r="RX195" s="27"/>
      <c r="RY195" s="27"/>
      <c r="RZ195" s="27"/>
      <c r="SA195" s="27"/>
      <c r="SB195" s="27"/>
      <c r="SC195" s="27"/>
      <c r="SD195" s="27"/>
      <c r="SE195" s="27"/>
      <c r="SF195" s="27"/>
      <c r="SG195" s="27"/>
      <c r="SH195" s="27"/>
      <c r="SI195" s="27"/>
      <c r="SJ195" s="27"/>
      <c r="SK195" s="27"/>
      <c r="SL195" s="27"/>
      <c r="SM195" s="27"/>
      <c r="SN195" s="27"/>
      <c r="SO195" s="27"/>
      <c r="SP195" s="27"/>
      <c r="SQ195" s="27"/>
      <c r="SR195" s="27"/>
      <c r="SS195" s="27"/>
      <c r="ST195" s="27"/>
      <c r="SU195" s="27"/>
      <c r="SV195" s="27"/>
      <c r="SW195" s="27"/>
      <c r="SX195" s="27"/>
      <c r="SY195" s="27"/>
      <c r="SZ195" s="27"/>
      <c r="TA195" s="27"/>
      <c r="TB195" s="27"/>
      <c r="TC195" s="27"/>
      <c r="TD195" s="27"/>
      <c r="TE195" s="27"/>
      <c r="TF195" s="27"/>
      <c r="TG195" s="27"/>
      <c r="TH195" s="27"/>
      <c r="TI195" s="27"/>
      <c r="TJ195" s="27"/>
      <c r="TK195" s="27"/>
      <c r="TL195" s="27"/>
      <c r="TM195" s="27"/>
      <c r="TN195" s="27"/>
      <c r="TO195" s="27"/>
      <c r="TP195" s="27"/>
      <c r="TQ195" s="27"/>
      <c r="TR195" s="27"/>
      <c r="TS195" s="27"/>
      <c r="TT195" s="27"/>
      <c r="TU195" s="27"/>
      <c r="TV195" s="27"/>
      <c r="TW195" s="27"/>
      <c r="TX195" s="27"/>
      <c r="TY195" s="27"/>
      <c r="TZ195" s="27"/>
      <c r="UA195" s="27"/>
      <c r="UB195" s="27"/>
      <c r="UC195" s="27"/>
      <c r="UD195" s="27"/>
      <c r="UE195" s="27"/>
      <c r="UF195" s="27"/>
      <c r="UG195" s="27"/>
      <c r="UH195" s="27"/>
      <c r="UI195" s="27"/>
      <c r="UJ195" s="27"/>
      <c r="UK195" s="27"/>
      <c r="UL195" s="27"/>
      <c r="UM195" s="27"/>
      <c r="UN195" s="27"/>
      <c r="UO195" s="27"/>
      <c r="UP195" s="27"/>
      <c r="UQ195" s="27"/>
      <c r="UR195" s="27"/>
      <c r="US195" s="27"/>
      <c r="UT195" s="27"/>
      <c r="UU195" s="27"/>
      <c r="UV195" s="27"/>
      <c r="UW195" s="27"/>
      <c r="UX195" s="27"/>
      <c r="UY195" s="27"/>
      <c r="UZ195" s="27"/>
      <c r="VA195" s="27"/>
      <c r="VB195" s="27"/>
      <c r="VC195" s="27"/>
      <c r="VD195" s="27"/>
      <c r="VE195" s="27"/>
      <c r="VF195" s="27"/>
      <c r="VG195" s="27"/>
      <c r="VH195" s="27"/>
      <c r="VI195" s="27"/>
      <c r="VJ195" s="27"/>
      <c r="VK195" s="27"/>
      <c r="VL195" s="27"/>
      <c r="VM195" s="27"/>
      <c r="VN195" s="27"/>
      <c r="VO195" s="27"/>
      <c r="VP195" s="27"/>
      <c r="VQ195" s="27"/>
      <c r="VR195" s="27"/>
      <c r="VS195" s="27"/>
      <c r="VT195" s="27"/>
      <c r="VU195" s="27"/>
      <c r="VV195" s="27"/>
      <c r="VW195" s="27"/>
      <c r="VX195" s="27"/>
      <c r="VY195" s="27"/>
      <c r="VZ195" s="27"/>
      <c r="WA195" s="27"/>
      <c r="WB195" s="27"/>
      <c r="WC195" s="27"/>
      <c r="WD195" s="27"/>
      <c r="WE195" s="27"/>
      <c r="WF195" s="27"/>
      <c r="WG195" s="27"/>
      <c r="WH195" s="27"/>
      <c r="WI195" s="27"/>
      <c r="WJ195" s="27"/>
      <c r="WK195" s="27"/>
      <c r="WL195" s="27"/>
      <c r="WM195" s="27"/>
      <c r="WN195" s="27"/>
      <c r="WO195" s="27"/>
      <c r="WP195" s="27"/>
      <c r="WQ195" s="27"/>
      <c r="WR195" s="27"/>
      <c r="WS195" s="27"/>
      <c r="WT195" s="27"/>
      <c r="WU195" s="27"/>
      <c r="WV195" s="27"/>
      <c r="WW195" s="27"/>
      <c r="WX195" s="27"/>
      <c r="WY195" s="27"/>
      <c r="WZ195" s="27"/>
      <c r="XA195" s="27"/>
      <c r="XB195" s="27"/>
      <c r="XC195" s="27"/>
      <c r="XD195" s="27"/>
      <c r="XE195" s="27"/>
      <c r="XF195" s="27"/>
      <c r="XG195" s="27"/>
      <c r="XH195" s="27"/>
      <c r="XI195" s="27"/>
      <c r="XJ195" s="27"/>
      <c r="XK195" s="27"/>
      <c r="XL195" s="27"/>
      <c r="XM195" s="27"/>
      <c r="XN195" s="27"/>
      <c r="XO195" s="27"/>
      <c r="XP195" s="27"/>
      <c r="XQ195" s="27"/>
      <c r="XR195" s="27"/>
      <c r="XS195" s="27"/>
      <c r="XT195" s="27"/>
      <c r="XU195" s="27"/>
      <c r="XV195" s="27"/>
      <c r="XW195" s="27"/>
      <c r="XX195" s="27"/>
      <c r="XY195" s="27"/>
      <c r="XZ195" s="27"/>
      <c r="YA195" s="27"/>
      <c r="YB195" s="27"/>
      <c r="YC195" s="27"/>
      <c r="YD195" s="27"/>
      <c r="YE195" s="27"/>
      <c r="YF195" s="27"/>
      <c r="YG195" s="27"/>
      <c r="YH195" s="27"/>
      <c r="YI195" s="27"/>
      <c r="YJ195" s="27"/>
      <c r="YK195" s="27"/>
      <c r="YL195" s="27"/>
      <c r="YM195" s="27"/>
      <c r="YN195" s="27"/>
      <c r="YO195" s="27"/>
      <c r="YP195" s="27"/>
      <c r="YQ195" s="27"/>
      <c r="YR195" s="27"/>
      <c r="YS195" s="27"/>
      <c r="YT195" s="27"/>
      <c r="YU195" s="27"/>
      <c r="YV195" s="27"/>
      <c r="YW195" s="27"/>
      <c r="YX195" s="27"/>
      <c r="YY195" s="27"/>
      <c r="YZ195" s="27"/>
      <c r="ZA195" s="27"/>
      <c r="ZB195" s="27"/>
      <c r="ZC195" s="27"/>
      <c r="ZD195" s="27"/>
      <c r="ZE195" s="27"/>
      <c r="ZF195" s="27"/>
      <c r="ZG195" s="27"/>
      <c r="ZH195" s="27"/>
      <c r="ZI195" s="27"/>
      <c r="ZJ195" s="27"/>
      <c r="ZK195" s="27"/>
      <c r="ZL195" s="27"/>
      <c r="ZM195" s="27"/>
      <c r="ZN195" s="27"/>
      <c r="ZO195" s="27"/>
      <c r="ZP195" s="27"/>
      <c r="ZQ195" s="27"/>
      <c r="ZR195" s="27"/>
      <c r="ZS195" s="27"/>
      <c r="ZT195" s="27"/>
      <c r="ZU195" s="27"/>
      <c r="ZV195" s="27"/>
      <c r="ZW195" s="27"/>
      <c r="ZX195" s="27"/>
      <c r="ZY195" s="27"/>
      <c r="ZZ195" s="27"/>
      <c r="AAA195" s="27"/>
      <c r="AAB195" s="27"/>
      <c r="AAC195" s="27"/>
      <c r="AAD195" s="27"/>
      <c r="AAE195" s="27"/>
      <c r="AAF195" s="27"/>
      <c r="AAG195" s="27"/>
      <c r="AAH195" s="27"/>
      <c r="AAI195" s="27"/>
      <c r="AAJ195" s="27"/>
      <c r="AAK195" s="27"/>
      <c r="AAL195" s="27"/>
      <c r="AAM195" s="27"/>
      <c r="AAN195" s="27"/>
      <c r="AAO195" s="27"/>
      <c r="AAP195" s="27"/>
      <c r="AAQ195" s="27"/>
      <c r="AAR195" s="27"/>
      <c r="AAS195" s="27"/>
      <c r="AAT195" s="27"/>
      <c r="AAU195" s="27"/>
      <c r="AAV195" s="27"/>
      <c r="AAW195" s="27"/>
      <c r="AAX195" s="27"/>
      <c r="AAY195" s="27"/>
      <c r="AAZ195" s="27"/>
      <c r="ABA195" s="27"/>
      <c r="ABB195" s="27"/>
      <c r="ABC195" s="27"/>
      <c r="ABD195" s="27"/>
      <c r="ABE195" s="27"/>
      <c r="ABF195" s="27"/>
      <c r="ABG195" s="27"/>
      <c r="ABH195" s="27"/>
      <c r="ABI195" s="27"/>
      <c r="ABJ195" s="27"/>
      <c r="ABK195" s="27"/>
      <c r="ABL195" s="27"/>
      <c r="ABM195" s="27"/>
      <c r="ABN195" s="27"/>
      <c r="ABO195" s="27"/>
      <c r="ABP195" s="27"/>
      <c r="ABQ195" s="27"/>
      <c r="ABR195" s="27"/>
      <c r="ABS195" s="27"/>
      <c r="ABT195" s="27"/>
      <c r="ABU195" s="27"/>
      <c r="ABV195" s="27"/>
      <c r="ABW195" s="27"/>
      <c r="ABX195" s="27"/>
      <c r="ABY195" s="27"/>
      <c r="ABZ195" s="27"/>
      <c r="ACA195" s="27"/>
      <c r="ACB195" s="27"/>
      <c r="ACC195" s="27"/>
      <c r="ACD195" s="27"/>
      <c r="ACE195" s="27"/>
      <c r="ACF195" s="27"/>
      <c r="ACG195" s="27"/>
      <c r="ACH195" s="27"/>
      <c r="ACI195" s="27"/>
      <c r="ACJ195" s="27"/>
      <c r="ACK195" s="27"/>
      <c r="ACL195" s="27"/>
      <c r="ACM195" s="27"/>
      <c r="ACN195" s="27"/>
      <c r="ACO195" s="27"/>
      <c r="ACP195" s="27"/>
      <c r="ACQ195" s="27"/>
      <c r="ACR195" s="27"/>
      <c r="ACS195" s="27"/>
      <c r="ACT195" s="27"/>
      <c r="ACU195" s="27"/>
      <c r="ACV195" s="27"/>
      <c r="ACW195" s="27"/>
      <c r="ACX195" s="27"/>
      <c r="ACY195" s="27"/>
      <c r="ACZ195" s="27"/>
      <c r="ADA195" s="27"/>
      <c r="ADB195" s="27"/>
      <c r="ADC195" s="27"/>
      <c r="ADD195" s="27"/>
      <c r="ADE195" s="27"/>
      <c r="ADF195" s="27"/>
      <c r="ADG195" s="27"/>
      <c r="ADH195" s="27"/>
      <c r="ADI195" s="27"/>
      <c r="ADJ195" s="27"/>
      <c r="ADK195" s="27"/>
      <c r="ADL195" s="27"/>
      <c r="ADM195" s="27"/>
      <c r="ADN195" s="27"/>
      <c r="ADO195" s="27"/>
      <c r="ADP195" s="27"/>
      <c r="ADQ195" s="27"/>
      <c r="ADR195" s="27"/>
      <c r="ADS195" s="27"/>
      <c r="ADT195" s="27"/>
      <c r="ADU195" s="27"/>
      <c r="ADV195" s="27"/>
      <c r="ADW195" s="27"/>
      <c r="ADX195" s="27"/>
      <c r="ADY195" s="27"/>
      <c r="ADZ195" s="27"/>
      <c r="AEA195" s="27"/>
      <c r="AEB195" s="27"/>
      <c r="AEC195" s="27"/>
      <c r="AED195" s="27"/>
      <c r="AEE195" s="27"/>
      <c r="AEF195" s="27"/>
      <c r="AEG195" s="27"/>
      <c r="AEH195" s="27"/>
      <c r="AEI195" s="27"/>
      <c r="AEJ195" s="27"/>
      <c r="AEK195" s="27"/>
      <c r="AEL195" s="27"/>
      <c r="AEM195" s="27"/>
      <c r="AEN195" s="27"/>
      <c r="AEO195" s="27"/>
      <c r="AEP195" s="27"/>
      <c r="AEQ195" s="27"/>
      <c r="AER195" s="27"/>
      <c r="AES195" s="27"/>
      <c r="AET195" s="27"/>
      <c r="AEU195" s="27"/>
      <c r="AEV195" s="27"/>
      <c r="AEW195" s="27"/>
      <c r="AEX195" s="27"/>
      <c r="AEY195" s="27"/>
      <c r="AEZ195" s="27"/>
      <c r="AFA195" s="27"/>
      <c r="AFB195" s="27"/>
      <c r="AFC195" s="27"/>
      <c r="AFD195" s="27"/>
      <c r="AFE195" s="27"/>
      <c r="AFF195" s="27"/>
      <c r="AFG195" s="27"/>
      <c r="AFH195" s="27"/>
      <c r="AFI195" s="27"/>
      <c r="AFJ195" s="27"/>
      <c r="AFK195" s="27"/>
      <c r="AFL195" s="27"/>
      <c r="AFM195" s="27"/>
      <c r="AFN195" s="27"/>
      <c r="AFO195" s="27"/>
      <c r="AFP195" s="27"/>
      <c r="AFQ195" s="27"/>
      <c r="AFR195" s="27"/>
      <c r="AFS195" s="27"/>
      <c r="AFT195" s="27"/>
      <c r="AFU195" s="27"/>
      <c r="AFV195" s="27"/>
      <c r="AFW195" s="27"/>
      <c r="AFX195" s="27"/>
      <c r="AFY195" s="27"/>
      <c r="AFZ195" s="27"/>
      <c r="AGA195" s="27"/>
      <c r="AGB195" s="27"/>
      <c r="AGC195" s="27"/>
      <c r="AGD195" s="27"/>
      <c r="AGE195" s="27"/>
      <c r="AGF195" s="27"/>
      <c r="AGG195" s="27"/>
      <c r="AGH195" s="27"/>
      <c r="AGI195" s="27"/>
      <c r="AGJ195" s="27"/>
      <c r="AGK195" s="27"/>
      <c r="AGL195" s="27"/>
      <c r="AGM195" s="27"/>
      <c r="AGN195" s="27"/>
      <c r="AGO195" s="27"/>
      <c r="AGP195" s="27"/>
      <c r="AGQ195" s="27"/>
      <c r="AGR195" s="27"/>
      <c r="AGS195" s="27"/>
      <c r="AGT195" s="27"/>
      <c r="AGU195" s="27"/>
      <c r="AGV195" s="27"/>
      <c r="AGW195" s="27"/>
      <c r="AGX195" s="27"/>
      <c r="AGY195" s="27"/>
      <c r="AGZ195" s="27"/>
      <c r="AHA195" s="27"/>
      <c r="AHB195" s="27"/>
      <c r="AHC195" s="27"/>
      <c r="AHD195" s="27"/>
      <c r="AHE195" s="27"/>
      <c r="AHF195" s="27"/>
      <c r="AHG195" s="27"/>
      <c r="AHH195" s="27"/>
      <c r="AHI195" s="27"/>
      <c r="AHJ195" s="27"/>
      <c r="AHK195" s="27"/>
      <c r="AHL195" s="27"/>
      <c r="AHM195" s="27"/>
      <c r="AHN195" s="27"/>
      <c r="AHO195" s="27"/>
      <c r="AHP195" s="27"/>
      <c r="AHQ195" s="27"/>
      <c r="AHR195" s="27"/>
      <c r="AHS195" s="27"/>
      <c r="AHT195" s="27"/>
      <c r="AHU195" s="27"/>
      <c r="AHV195" s="27"/>
      <c r="AHW195" s="27"/>
      <c r="AHX195" s="27"/>
      <c r="AHY195" s="27"/>
      <c r="AHZ195" s="27"/>
      <c r="AIA195" s="27"/>
      <c r="AIB195" s="27"/>
      <c r="AIC195" s="27"/>
      <c r="AID195" s="27"/>
      <c r="AIE195" s="27"/>
      <c r="AIF195" s="27"/>
      <c r="AIG195" s="27"/>
      <c r="AIH195" s="27"/>
      <c r="AII195" s="27"/>
      <c r="AIJ195" s="27"/>
      <c r="AIK195" s="27"/>
      <c r="AIL195" s="27"/>
      <c r="AIM195" s="27"/>
      <c r="AIN195" s="27"/>
      <c r="AIO195" s="27"/>
      <c r="AIP195" s="27"/>
      <c r="AIQ195" s="27"/>
      <c r="AIR195" s="27"/>
      <c r="AIS195" s="27"/>
      <c r="AIT195" s="27"/>
      <c r="AIU195" s="27"/>
      <c r="AIV195" s="27"/>
      <c r="AIW195" s="27"/>
      <c r="AIX195" s="27"/>
      <c r="AIY195" s="27"/>
      <c r="AIZ195" s="27"/>
      <c r="AJA195" s="27"/>
      <c r="AJB195" s="27"/>
      <c r="AJC195" s="27"/>
      <c r="AJD195" s="27"/>
      <c r="AJE195" s="27"/>
      <c r="AJF195" s="27"/>
      <c r="AJG195" s="27"/>
      <c r="AJH195" s="27"/>
      <c r="AJI195" s="27"/>
      <c r="AJJ195" s="27"/>
      <c r="AJK195" s="27"/>
      <c r="AJL195" s="27"/>
      <c r="AJM195" s="27"/>
      <c r="AJN195" s="27"/>
      <c r="AJO195" s="27"/>
      <c r="AJP195" s="27"/>
      <c r="AJQ195" s="27"/>
      <c r="AJR195" s="27"/>
      <c r="AJS195" s="27"/>
      <c r="AJT195" s="27"/>
      <c r="AJU195" s="27"/>
      <c r="AJV195" s="27"/>
      <c r="AJW195" s="27"/>
      <c r="AJX195" s="27"/>
      <c r="AJY195" s="27"/>
      <c r="AJZ195" s="27"/>
      <c r="AKA195" s="27"/>
      <c r="AKB195" s="27"/>
      <c r="AKC195" s="27"/>
      <c r="AKD195" s="27"/>
      <c r="AKE195" s="27"/>
      <c r="AKF195" s="27"/>
      <c r="AKG195" s="27"/>
      <c r="AKH195" s="27"/>
      <c r="AKI195" s="27"/>
      <c r="AKJ195" s="27"/>
      <c r="AKK195" s="27"/>
      <c r="AKL195" s="27"/>
      <c r="AKM195" s="27"/>
      <c r="AKN195" s="27"/>
      <c r="AKO195" s="27"/>
      <c r="AKP195" s="27"/>
      <c r="AKQ195" s="27"/>
      <c r="AKR195" s="27"/>
      <c r="AKS195" s="27"/>
      <c r="AKT195" s="27"/>
      <c r="AKU195" s="27"/>
      <c r="AKV195" s="27"/>
      <c r="AKW195" s="27"/>
      <c r="AKX195" s="27"/>
      <c r="AKY195" s="27"/>
      <c r="AKZ195" s="27"/>
      <c r="ALA195" s="27"/>
      <c r="ALB195" s="27"/>
      <c r="ALC195" s="27"/>
      <c r="ALD195" s="27"/>
      <c r="ALE195" s="27"/>
      <c r="ALF195" s="27"/>
      <c r="ALG195" s="27"/>
      <c r="ALH195" s="27"/>
      <c r="ALI195" s="27"/>
      <c r="ALJ195" s="27"/>
      <c r="ALK195" s="27"/>
      <c r="ALL195" s="27"/>
      <c r="ALM195" s="27"/>
      <c r="ALN195" s="27"/>
      <c r="ALO195" s="27"/>
      <c r="ALP195" s="27"/>
      <c r="ALQ195" s="27"/>
      <c r="ALR195" s="27"/>
      <c r="ALS195" s="27"/>
      <c r="ALT195" s="27"/>
      <c r="ALU195" s="27"/>
      <c r="ALV195" s="27"/>
      <c r="ALW195" s="27"/>
      <c r="ALX195" s="27"/>
      <c r="ALY195" s="27"/>
      <c r="ALZ195" s="27"/>
      <c r="AMA195" s="27"/>
      <c r="AMB195" s="27"/>
      <c r="AMC195" s="27"/>
      <c r="AMD195" s="27"/>
      <c r="AME195" s="27"/>
      <c r="AMF195" s="27"/>
      <c r="AMG195" s="27"/>
      <c r="AMH195" s="27"/>
      <c r="AMI195" s="27"/>
      <c r="AMJ195" s="27"/>
    </row>
    <row r="196" spans="1:1024" hidden="1">
      <c r="A196" s="28">
        <v>1130184</v>
      </c>
      <c r="B196" s="84" t="s">
        <v>291</v>
      </c>
      <c r="C196" s="28">
        <v>60</v>
      </c>
      <c r="D196" s="42">
        <v>1</v>
      </c>
      <c r="E196" s="45">
        <v>1</v>
      </c>
      <c r="F196" s="44" t="s">
        <v>47</v>
      </c>
      <c r="G196" s="85" t="s">
        <v>386</v>
      </c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  <c r="IL196" s="27"/>
      <c r="IM196" s="27"/>
      <c r="IN196" s="27"/>
      <c r="IO196" s="27"/>
      <c r="IP196" s="27"/>
      <c r="IQ196" s="27"/>
      <c r="IR196" s="27"/>
      <c r="IS196" s="27"/>
      <c r="IT196" s="27"/>
      <c r="IU196" s="27"/>
      <c r="IV196" s="27"/>
      <c r="IW196" s="27"/>
      <c r="IX196" s="27"/>
      <c r="IY196" s="27"/>
      <c r="IZ196" s="27"/>
      <c r="JA196" s="27"/>
      <c r="JB196" s="27"/>
      <c r="JC196" s="27"/>
      <c r="JD196" s="27"/>
      <c r="JE196" s="27"/>
      <c r="JF196" s="27"/>
      <c r="JG196" s="27"/>
      <c r="JH196" s="27"/>
      <c r="JI196" s="27"/>
      <c r="JJ196" s="27"/>
      <c r="JK196" s="27"/>
      <c r="JL196" s="27"/>
      <c r="JM196" s="27"/>
      <c r="JN196" s="27"/>
      <c r="JO196" s="27"/>
      <c r="JP196" s="27"/>
      <c r="JQ196" s="27"/>
      <c r="JR196" s="27"/>
      <c r="JS196" s="27"/>
      <c r="JT196" s="27"/>
      <c r="JU196" s="27"/>
      <c r="JV196" s="27"/>
      <c r="JW196" s="27"/>
      <c r="JX196" s="27"/>
      <c r="JY196" s="27"/>
      <c r="JZ196" s="27"/>
      <c r="KA196" s="27"/>
      <c r="KB196" s="27"/>
      <c r="KC196" s="27"/>
      <c r="KD196" s="27"/>
      <c r="KE196" s="27"/>
      <c r="KF196" s="27"/>
      <c r="KG196" s="27"/>
      <c r="KH196" s="27"/>
      <c r="KI196" s="27"/>
      <c r="KJ196" s="27"/>
      <c r="KK196" s="27"/>
      <c r="KL196" s="27"/>
      <c r="KM196" s="27"/>
      <c r="KN196" s="27"/>
      <c r="KO196" s="27"/>
      <c r="KP196" s="27"/>
      <c r="KQ196" s="27"/>
      <c r="KR196" s="27"/>
      <c r="KS196" s="27"/>
      <c r="KT196" s="27"/>
      <c r="KU196" s="27"/>
      <c r="KV196" s="27"/>
      <c r="KW196" s="27"/>
      <c r="KX196" s="27"/>
      <c r="KY196" s="27"/>
      <c r="KZ196" s="27"/>
      <c r="LA196" s="27"/>
      <c r="LB196" s="27"/>
      <c r="LC196" s="27"/>
      <c r="LD196" s="27"/>
      <c r="LE196" s="27"/>
      <c r="LF196" s="27"/>
      <c r="LG196" s="27"/>
      <c r="LH196" s="27"/>
      <c r="LI196" s="27"/>
      <c r="LJ196" s="27"/>
      <c r="LK196" s="27"/>
      <c r="LL196" s="27"/>
      <c r="LM196" s="27"/>
      <c r="LN196" s="27"/>
      <c r="LO196" s="27"/>
      <c r="LP196" s="27"/>
      <c r="LQ196" s="27"/>
      <c r="LR196" s="27"/>
      <c r="LS196" s="27"/>
      <c r="LT196" s="27"/>
      <c r="LU196" s="27"/>
      <c r="LV196" s="27"/>
      <c r="LW196" s="27"/>
      <c r="LX196" s="27"/>
      <c r="LY196" s="27"/>
      <c r="LZ196" s="27"/>
      <c r="MA196" s="27"/>
      <c r="MB196" s="27"/>
      <c r="MC196" s="27"/>
      <c r="MD196" s="27"/>
      <c r="ME196" s="27"/>
      <c r="MF196" s="27"/>
      <c r="MG196" s="27"/>
      <c r="MH196" s="27"/>
      <c r="MI196" s="27"/>
      <c r="MJ196" s="27"/>
      <c r="MK196" s="27"/>
      <c r="ML196" s="27"/>
      <c r="MM196" s="27"/>
      <c r="MN196" s="27"/>
      <c r="MO196" s="27"/>
      <c r="MP196" s="27"/>
      <c r="MQ196" s="27"/>
      <c r="MR196" s="27"/>
      <c r="MS196" s="27"/>
      <c r="MT196" s="27"/>
      <c r="MU196" s="27"/>
      <c r="MV196" s="27"/>
      <c r="MW196" s="27"/>
      <c r="MX196" s="27"/>
      <c r="MY196" s="27"/>
      <c r="MZ196" s="27"/>
      <c r="NA196" s="27"/>
      <c r="NB196" s="27"/>
      <c r="NC196" s="27"/>
      <c r="ND196" s="27"/>
      <c r="NE196" s="27"/>
      <c r="NF196" s="27"/>
      <c r="NG196" s="27"/>
      <c r="NH196" s="27"/>
      <c r="NI196" s="27"/>
      <c r="NJ196" s="27"/>
      <c r="NK196" s="27"/>
      <c r="NL196" s="27"/>
      <c r="NM196" s="27"/>
      <c r="NN196" s="27"/>
      <c r="NO196" s="27"/>
      <c r="NP196" s="27"/>
      <c r="NQ196" s="27"/>
      <c r="NR196" s="27"/>
      <c r="NS196" s="27"/>
      <c r="NT196" s="27"/>
      <c r="NU196" s="27"/>
      <c r="NV196" s="27"/>
      <c r="NW196" s="27"/>
      <c r="NX196" s="27"/>
      <c r="NY196" s="27"/>
      <c r="NZ196" s="27"/>
      <c r="OA196" s="27"/>
      <c r="OB196" s="27"/>
      <c r="OC196" s="27"/>
      <c r="OD196" s="27"/>
      <c r="OE196" s="27"/>
      <c r="OF196" s="27"/>
      <c r="OG196" s="27"/>
      <c r="OH196" s="27"/>
      <c r="OI196" s="27"/>
      <c r="OJ196" s="27"/>
      <c r="OK196" s="27"/>
      <c r="OL196" s="27"/>
      <c r="OM196" s="27"/>
      <c r="ON196" s="27"/>
      <c r="OO196" s="27"/>
      <c r="OP196" s="27"/>
      <c r="OQ196" s="27"/>
      <c r="OR196" s="27"/>
      <c r="OS196" s="27"/>
      <c r="OT196" s="27"/>
      <c r="OU196" s="27"/>
      <c r="OV196" s="27"/>
      <c r="OW196" s="27"/>
      <c r="OX196" s="27"/>
      <c r="OY196" s="27"/>
      <c r="OZ196" s="27"/>
      <c r="PA196" s="27"/>
      <c r="PB196" s="27"/>
      <c r="PC196" s="27"/>
      <c r="PD196" s="27"/>
      <c r="PE196" s="27"/>
      <c r="PF196" s="27"/>
      <c r="PG196" s="27"/>
      <c r="PH196" s="27"/>
      <c r="PI196" s="27"/>
      <c r="PJ196" s="27"/>
      <c r="PK196" s="27"/>
      <c r="PL196" s="27"/>
      <c r="PM196" s="27"/>
      <c r="PN196" s="27"/>
      <c r="PO196" s="27"/>
      <c r="PP196" s="27"/>
      <c r="PQ196" s="27"/>
      <c r="PR196" s="27"/>
      <c r="PS196" s="27"/>
      <c r="PT196" s="27"/>
      <c r="PU196" s="27"/>
      <c r="PV196" s="27"/>
      <c r="PW196" s="27"/>
      <c r="PX196" s="27"/>
      <c r="PY196" s="27"/>
      <c r="PZ196" s="27"/>
      <c r="QA196" s="27"/>
      <c r="QB196" s="27"/>
      <c r="QC196" s="27"/>
      <c r="QD196" s="27"/>
      <c r="QE196" s="27"/>
      <c r="QF196" s="27"/>
      <c r="QG196" s="27"/>
      <c r="QH196" s="27"/>
      <c r="QI196" s="27"/>
      <c r="QJ196" s="27"/>
      <c r="QK196" s="27"/>
      <c r="QL196" s="27"/>
      <c r="QM196" s="27"/>
      <c r="QN196" s="27"/>
      <c r="QO196" s="27"/>
      <c r="QP196" s="27"/>
      <c r="QQ196" s="27"/>
      <c r="QR196" s="27"/>
      <c r="QS196" s="27"/>
      <c r="QT196" s="27"/>
      <c r="QU196" s="27"/>
      <c r="QV196" s="27"/>
      <c r="QW196" s="27"/>
      <c r="QX196" s="27"/>
      <c r="QY196" s="27"/>
      <c r="QZ196" s="27"/>
      <c r="RA196" s="27"/>
      <c r="RB196" s="27"/>
      <c r="RC196" s="27"/>
      <c r="RD196" s="27"/>
      <c r="RE196" s="27"/>
      <c r="RF196" s="27"/>
      <c r="RG196" s="27"/>
      <c r="RH196" s="27"/>
      <c r="RI196" s="27"/>
      <c r="RJ196" s="27"/>
      <c r="RK196" s="27"/>
      <c r="RL196" s="27"/>
      <c r="RM196" s="27"/>
      <c r="RN196" s="27"/>
      <c r="RO196" s="27"/>
      <c r="RP196" s="27"/>
      <c r="RQ196" s="27"/>
      <c r="RR196" s="27"/>
      <c r="RS196" s="27"/>
      <c r="RT196" s="27"/>
      <c r="RU196" s="27"/>
      <c r="RV196" s="27"/>
      <c r="RW196" s="27"/>
      <c r="RX196" s="27"/>
      <c r="RY196" s="27"/>
      <c r="RZ196" s="27"/>
      <c r="SA196" s="27"/>
      <c r="SB196" s="27"/>
      <c r="SC196" s="27"/>
      <c r="SD196" s="27"/>
      <c r="SE196" s="27"/>
      <c r="SF196" s="27"/>
      <c r="SG196" s="27"/>
      <c r="SH196" s="27"/>
      <c r="SI196" s="27"/>
      <c r="SJ196" s="27"/>
      <c r="SK196" s="27"/>
      <c r="SL196" s="27"/>
      <c r="SM196" s="27"/>
      <c r="SN196" s="27"/>
      <c r="SO196" s="27"/>
      <c r="SP196" s="27"/>
      <c r="SQ196" s="27"/>
      <c r="SR196" s="27"/>
      <c r="SS196" s="27"/>
      <c r="ST196" s="27"/>
      <c r="SU196" s="27"/>
      <c r="SV196" s="27"/>
      <c r="SW196" s="27"/>
      <c r="SX196" s="27"/>
      <c r="SY196" s="27"/>
      <c r="SZ196" s="27"/>
      <c r="TA196" s="27"/>
      <c r="TB196" s="27"/>
      <c r="TC196" s="27"/>
      <c r="TD196" s="27"/>
      <c r="TE196" s="27"/>
      <c r="TF196" s="27"/>
      <c r="TG196" s="27"/>
      <c r="TH196" s="27"/>
      <c r="TI196" s="27"/>
      <c r="TJ196" s="27"/>
      <c r="TK196" s="27"/>
      <c r="TL196" s="27"/>
      <c r="TM196" s="27"/>
      <c r="TN196" s="27"/>
      <c r="TO196" s="27"/>
      <c r="TP196" s="27"/>
      <c r="TQ196" s="27"/>
      <c r="TR196" s="27"/>
      <c r="TS196" s="27"/>
      <c r="TT196" s="27"/>
      <c r="TU196" s="27"/>
      <c r="TV196" s="27"/>
      <c r="TW196" s="27"/>
      <c r="TX196" s="27"/>
      <c r="TY196" s="27"/>
      <c r="TZ196" s="27"/>
      <c r="UA196" s="27"/>
      <c r="UB196" s="27"/>
      <c r="UC196" s="27"/>
      <c r="UD196" s="27"/>
      <c r="UE196" s="27"/>
      <c r="UF196" s="27"/>
      <c r="UG196" s="27"/>
      <c r="UH196" s="27"/>
      <c r="UI196" s="27"/>
      <c r="UJ196" s="27"/>
      <c r="UK196" s="27"/>
      <c r="UL196" s="27"/>
      <c r="UM196" s="27"/>
      <c r="UN196" s="27"/>
      <c r="UO196" s="27"/>
      <c r="UP196" s="27"/>
      <c r="UQ196" s="27"/>
      <c r="UR196" s="27"/>
      <c r="US196" s="27"/>
      <c r="UT196" s="27"/>
      <c r="UU196" s="27"/>
      <c r="UV196" s="27"/>
      <c r="UW196" s="27"/>
      <c r="UX196" s="27"/>
      <c r="UY196" s="27"/>
      <c r="UZ196" s="27"/>
      <c r="VA196" s="27"/>
      <c r="VB196" s="27"/>
      <c r="VC196" s="27"/>
      <c r="VD196" s="27"/>
      <c r="VE196" s="27"/>
      <c r="VF196" s="27"/>
      <c r="VG196" s="27"/>
      <c r="VH196" s="27"/>
      <c r="VI196" s="27"/>
      <c r="VJ196" s="27"/>
      <c r="VK196" s="27"/>
      <c r="VL196" s="27"/>
      <c r="VM196" s="27"/>
      <c r="VN196" s="27"/>
      <c r="VO196" s="27"/>
      <c r="VP196" s="27"/>
      <c r="VQ196" s="27"/>
      <c r="VR196" s="27"/>
      <c r="VS196" s="27"/>
      <c r="VT196" s="27"/>
      <c r="VU196" s="27"/>
      <c r="VV196" s="27"/>
      <c r="VW196" s="27"/>
      <c r="VX196" s="27"/>
      <c r="VY196" s="27"/>
      <c r="VZ196" s="27"/>
      <c r="WA196" s="27"/>
      <c r="WB196" s="27"/>
      <c r="WC196" s="27"/>
      <c r="WD196" s="27"/>
      <c r="WE196" s="27"/>
      <c r="WF196" s="27"/>
      <c r="WG196" s="27"/>
      <c r="WH196" s="27"/>
      <c r="WI196" s="27"/>
      <c r="WJ196" s="27"/>
      <c r="WK196" s="27"/>
      <c r="WL196" s="27"/>
      <c r="WM196" s="27"/>
      <c r="WN196" s="27"/>
      <c r="WO196" s="27"/>
      <c r="WP196" s="27"/>
      <c r="WQ196" s="27"/>
      <c r="WR196" s="27"/>
      <c r="WS196" s="27"/>
      <c r="WT196" s="27"/>
      <c r="WU196" s="27"/>
      <c r="WV196" s="27"/>
      <c r="WW196" s="27"/>
      <c r="WX196" s="27"/>
      <c r="WY196" s="27"/>
      <c r="WZ196" s="27"/>
      <c r="XA196" s="27"/>
      <c r="XB196" s="27"/>
      <c r="XC196" s="27"/>
      <c r="XD196" s="27"/>
      <c r="XE196" s="27"/>
      <c r="XF196" s="27"/>
      <c r="XG196" s="27"/>
      <c r="XH196" s="27"/>
      <c r="XI196" s="27"/>
      <c r="XJ196" s="27"/>
      <c r="XK196" s="27"/>
      <c r="XL196" s="27"/>
      <c r="XM196" s="27"/>
      <c r="XN196" s="27"/>
      <c r="XO196" s="27"/>
      <c r="XP196" s="27"/>
      <c r="XQ196" s="27"/>
      <c r="XR196" s="27"/>
      <c r="XS196" s="27"/>
      <c r="XT196" s="27"/>
      <c r="XU196" s="27"/>
      <c r="XV196" s="27"/>
      <c r="XW196" s="27"/>
      <c r="XX196" s="27"/>
      <c r="XY196" s="27"/>
      <c r="XZ196" s="27"/>
      <c r="YA196" s="27"/>
      <c r="YB196" s="27"/>
      <c r="YC196" s="27"/>
      <c r="YD196" s="27"/>
      <c r="YE196" s="27"/>
      <c r="YF196" s="27"/>
      <c r="YG196" s="27"/>
      <c r="YH196" s="27"/>
      <c r="YI196" s="27"/>
      <c r="YJ196" s="27"/>
      <c r="YK196" s="27"/>
      <c r="YL196" s="27"/>
      <c r="YM196" s="27"/>
      <c r="YN196" s="27"/>
      <c r="YO196" s="27"/>
      <c r="YP196" s="27"/>
      <c r="YQ196" s="27"/>
      <c r="YR196" s="27"/>
      <c r="YS196" s="27"/>
      <c r="YT196" s="27"/>
      <c r="YU196" s="27"/>
      <c r="YV196" s="27"/>
      <c r="YW196" s="27"/>
      <c r="YX196" s="27"/>
      <c r="YY196" s="27"/>
      <c r="YZ196" s="27"/>
      <c r="ZA196" s="27"/>
      <c r="ZB196" s="27"/>
      <c r="ZC196" s="27"/>
      <c r="ZD196" s="27"/>
      <c r="ZE196" s="27"/>
      <c r="ZF196" s="27"/>
      <c r="ZG196" s="27"/>
      <c r="ZH196" s="27"/>
      <c r="ZI196" s="27"/>
      <c r="ZJ196" s="27"/>
      <c r="ZK196" s="27"/>
      <c r="ZL196" s="27"/>
      <c r="ZM196" s="27"/>
      <c r="ZN196" s="27"/>
      <c r="ZO196" s="27"/>
      <c r="ZP196" s="27"/>
      <c r="ZQ196" s="27"/>
      <c r="ZR196" s="27"/>
      <c r="ZS196" s="27"/>
      <c r="ZT196" s="27"/>
      <c r="ZU196" s="27"/>
      <c r="ZV196" s="27"/>
      <c r="ZW196" s="27"/>
      <c r="ZX196" s="27"/>
      <c r="ZY196" s="27"/>
      <c r="ZZ196" s="27"/>
      <c r="AAA196" s="27"/>
      <c r="AAB196" s="27"/>
      <c r="AAC196" s="27"/>
      <c r="AAD196" s="27"/>
      <c r="AAE196" s="27"/>
      <c r="AAF196" s="27"/>
      <c r="AAG196" s="27"/>
      <c r="AAH196" s="27"/>
      <c r="AAI196" s="27"/>
      <c r="AAJ196" s="27"/>
      <c r="AAK196" s="27"/>
      <c r="AAL196" s="27"/>
      <c r="AAM196" s="27"/>
      <c r="AAN196" s="27"/>
      <c r="AAO196" s="27"/>
      <c r="AAP196" s="27"/>
      <c r="AAQ196" s="27"/>
      <c r="AAR196" s="27"/>
      <c r="AAS196" s="27"/>
      <c r="AAT196" s="27"/>
      <c r="AAU196" s="27"/>
      <c r="AAV196" s="27"/>
      <c r="AAW196" s="27"/>
      <c r="AAX196" s="27"/>
      <c r="AAY196" s="27"/>
      <c r="AAZ196" s="27"/>
      <c r="ABA196" s="27"/>
      <c r="ABB196" s="27"/>
      <c r="ABC196" s="27"/>
      <c r="ABD196" s="27"/>
      <c r="ABE196" s="27"/>
      <c r="ABF196" s="27"/>
      <c r="ABG196" s="27"/>
      <c r="ABH196" s="27"/>
      <c r="ABI196" s="27"/>
      <c r="ABJ196" s="27"/>
      <c r="ABK196" s="27"/>
      <c r="ABL196" s="27"/>
      <c r="ABM196" s="27"/>
      <c r="ABN196" s="27"/>
      <c r="ABO196" s="27"/>
      <c r="ABP196" s="27"/>
      <c r="ABQ196" s="27"/>
      <c r="ABR196" s="27"/>
      <c r="ABS196" s="27"/>
      <c r="ABT196" s="27"/>
      <c r="ABU196" s="27"/>
      <c r="ABV196" s="27"/>
      <c r="ABW196" s="27"/>
      <c r="ABX196" s="27"/>
      <c r="ABY196" s="27"/>
      <c r="ABZ196" s="27"/>
      <c r="ACA196" s="27"/>
      <c r="ACB196" s="27"/>
      <c r="ACC196" s="27"/>
      <c r="ACD196" s="27"/>
      <c r="ACE196" s="27"/>
      <c r="ACF196" s="27"/>
      <c r="ACG196" s="27"/>
      <c r="ACH196" s="27"/>
      <c r="ACI196" s="27"/>
      <c r="ACJ196" s="27"/>
      <c r="ACK196" s="27"/>
      <c r="ACL196" s="27"/>
      <c r="ACM196" s="27"/>
      <c r="ACN196" s="27"/>
      <c r="ACO196" s="27"/>
      <c r="ACP196" s="27"/>
      <c r="ACQ196" s="27"/>
      <c r="ACR196" s="27"/>
      <c r="ACS196" s="27"/>
      <c r="ACT196" s="27"/>
      <c r="ACU196" s="27"/>
      <c r="ACV196" s="27"/>
      <c r="ACW196" s="27"/>
      <c r="ACX196" s="27"/>
      <c r="ACY196" s="27"/>
      <c r="ACZ196" s="27"/>
      <c r="ADA196" s="27"/>
      <c r="ADB196" s="27"/>
      <c r="ADC196" s="27"/>
      <c r="ADD196" s="27"/>
      <c r="ADE196" s="27"/>
      <c r="ADF196" s="27"/>
      <c r="ADG196" s="27"/>
      <c r="ADH196" s="27"/>
      <c r="ADI196" s="27"/>
      <c r="ADJ196" s="27"/>
      <c r="ADK196" s="27"/>
      <c r="ADL196" s="27"/>
      <c r="ADM196" s="27"/>
      <c r="ADN196" s="27"/>
      <c r="ADO196" s="27"/>
      <c r="ADP196" s="27"/>
      <c r="ADQ196" s="27"/>
      <c r="ADR196" s="27"/>
      <c r="ADS196" s="27"/>
      <c r="ADT196" s="27"/>
      <c r="ADU196" s="27"/>
      <c r="ADV196" s="27"/>
      <c r="ADW196" s="27"/>
      <c r="ADX196" s="27"/>
      <c r="ADY196" s="27"/>
      <c r="ADZ196" s="27"/>
      <c r="AEA196" s="27"/>
      <c r="AEB196" s="27"/>
      <c r="AEC196" s="27"/>
      <c r="AED196" s="27"/>
      <c r="AEE196" s="27"/>
      <c r="AEF196" s="27"/>
      <c r="AEG196" s="27"/>
      <c r="AEH196" s="27"/>
      <c r="AEI196" s="27"/>
      <c r="AEJ196" s="27"/>
      <c r="AEK196" s="27"/>
      <c r="AEL196" s="27"/>
      <c r="AEM196" s="27"/>
      <c r="AEN196" s="27"/>
      <c r="AEO196" s="27"/>
      <c r="AEP196" s="27"/>
      <c r="AEQ196" s="27"/>
      <c r="AER196" s="27"/>
      <c r="AES196" s="27"/>
      <c r="AET196" s="27"/>
      <c r="AEU196" s="27"/>
      <c r="AEV196" s="27"/>
      <c r="AEW196" s="27"/>
      <c r="AEX196" s="27"/>
      <c r="AEY196" s="27"/>
      <c r="AEZ196" s="27"/>
      <c r="AFA196" s="27"/>
      <c r="AFB196" s="27"/>
      <c r="AFC196" s="27"/>
      <c r="AFD196" s="27"/>
      <c r="AFE196" s="27"/>
      <c r="AFF196" s="27"/>
      <c r="AFG196" s="27"/>
      <c r="AFH196" s="27"/>
      <c r="AFI196" s="27"/>
      <c r="AFJ196" s="27"/>
      <c r="AFK196" s="27"/>
      <c r="AFL196" s="27"/>
      <c r="AFM196" s="27"/>
      <c r="AFN196" s="27"/>
      <c r="AFO196" s="27"/>
      <c r="AFP196" s="27"/>
      <c r="AFQ196" s="27"/>
      <c r="AFR196" s="27"/>
      <c r="AFS196" s="27"/>
      <c r="AFT196" s="27"/>
      <c r="AFU196" s="27"/>
      <c r="AFV196" s="27"/>
      <c r="AFW196" s="27"/>
      <c r="AFX196" s="27"/>
      <c r="AFY196" s="27"/>
      <c r="AFZ196" s="27"/>
      <c r="AGA196" s="27"/>
      <c r="AGB196" s="27"/>
      <c r="AGC196" s="27"/>
      <c r="AGD196" s="27"/>
      <c r="AGE196" s="27"/>
      <c r="AGF196" s="27"/>
      <c r="AGG196" s="27"/>
      <c r="AGH196" s="27"/>
      <c r="AGI196" s="27"/>
      <c r="AGJ196" s="27"/>
      <c r="AGK196" s="27"/>
      <c r="AGL196" s="27"/>
      <c r="AGM196" s="27"/>
      <c r="AGN196" s="27"/>
      <c r="AGO196" s="27"/>
      <c r="AGP196" s="27"/>
      <c r="AGQ196" s="27"/>
      <c r="AGR196" s="27"/>
      <c r="AGS196" s="27"/>
      <c r="AGT196" s="27"/>
      <c r="AGU196" s="27"/>
      <c r="AGV196" s="27"/>
      <c r="AGW196" s="27"/>
      <c r="AGX196" s="27"/>
      <c r="AGY196" s="27"/>
      <c r="AGZ196" s="27"/>
      <c r="AHA196" s="27"/>
      <c r="AHB196" s="27"/>
      <c r="AHC196" s="27"/>
      <c r="AHD196" s="27"/>
      <c r="AHE196" s="27"/>
      <c r="AHF196" s="27"/>
      <c r="AHG196" s="27"/>
      <c r="AHH196" s="27"/>
      <c r="AHI196" s="27"/>
      <c r="AHJ196" s="27"/>
      <c r="AHK196" s="27"/>
      <c r="AHL196" s="27"/>
      <c r="AHM196" s="27"/>
      <c r="AHN196" s="27"/>
      <c r="AHO196" s="27"/>
      <c r="AHP196" s="27"/>
      <c r="AHQ196" s="27"/>
      <c r="AHR196" s="27"/>
      <c r="AHS196" s="27"/>
      <c r="AHT196" s="27"/>
      <c r="AHU196" s="27"/>
      <c r="AHV196" s="27"/>
      <c r="AHW196" s="27"/>
      <c r="AHX196" s="27"/>
      <c r="AHY196" s="27"/>
      <c r="AHZ196" s="27"/>
      <c r="AIA196" s="27"/>
      <c r="AIB196" s="27"/>
      <c r="AIC196" s="27"/>
      <c r="AID196" s="27"/>
      <c r="AIE196" s="27"/>
      <c r="AIF196" s="27"/>
      <c r="AIG196" s="27"/>
      <c r="AIH196" s="27"/>
      <c r="AII196" s="27"/>
      <c r="AIJ196" s="27"/>
      <c r="AIK196" s="27"/>
      <c r="AIL196" s="27"/>
      <c r="AIM196" s="27"/>
      <c r="AIN196" s="27"/>
      <c r="AIO196" s="27"/>
      <c r="AIP196" s="27"/>
      <c r="AIQ196" s="27"/>
      <c r="AIR196" s="27"/>
      <c r="AIS196" s="27"/>
      <c r="AIT196" s="27"/>
      <c r="AIU196" s="27"/>
      <c r="AIV196" s="27"/>
      <c r="AIW196" s="27"/>
      <c r="AIX196" s="27"/>
      <c r="AIY196" s="27"/>
      <c r="AIZ196" s="27"/>
      <c r="AJA196" s="27"/>
      <c r="AJB196" s="27"/>
      <c r="AJC196" s="27"/>
      <c r="AJD196" s="27"/>
      <c r="AJE196" s="27"/>
      <c r="AJF196" s="27"/>
      <c r="AJG196" s="27"/>
      <c r="AJH196" s="27"/>
      <c r="AJI196" s="27"/>
      <c r="AJJ196" s="27"/>
      <c r="AJK196" s="27"/>
      <c r="AJL196" s="27"/>
      <c r="AJM196" s="27"/>
      <c r="AJN196" s="27"/>
      <c r="AJO196" s="27"/>
      <c r="AJP196" s="27"/>
      <c r="AJQ196" s="27"/>
      <c r="AJR196" s="27"/>
      <c r="AJS196" s="27"/>
      <c r="AJT196" s="27"/>
      <c r="AJU196" s="27"/>
      <c r="AJV196" s="27"/>
      <c r="AJW196" s="27"/>
      <c r="AJX196" s="27"/>
      <c r="AJY196" s="27"/>
      <c r="AJZ196" s="27"/>
      <c r="AKA196" s="27"/>
      <c r="AKB196" s="27"/>
      <c r="AKC196" s="27"/>
      <c r="AKD196" s="27"/>
      <c r="AKE196" s="27"/>
      <c r="AKF196" s="27"/>
      <c r="AKG196" s="27"/>
      <c r="AKH196" s="27"/>
      <c r="AKI196" s="27"/>
      <c r="AKJ196" s="27"/>
      <c r="AKK196" s="27"/>
      <c r="AKL196" s="27"/>
      <c r="AKM196" s="27"/>
      <c r="AKN196" s="27"/>
      <c r="AKO196" s="27"/>
      <c r="AKP196" s="27"/>
      <c r="AKQ196" s="27"/>
      <c r="AKR196" s="27"/>
      <c r="AKS196" s="27"/>
      <c r="AKT196" s="27"/>
      <c r="AKU196" s="27"/>
      <c r="AKV196" s="27"/>
      <c r="AKW196" s="27"/>
      <c r="AKX196" s="27"/>
      <c r="AKY196" s="27"/>
      <c r="AKZ196" s="27"/>
      <c r="ALA196" s="27"/>
      <c r="ALB196" s="27"/>
      <c r="ALC196" s="27"/>
      <c r="ALD196" s="27"/>
      <c r="ALE196" s="27"/>
      <c r="ALF196" s="27"/>
      <c r="ALG196" s="27"/>
      <c r="ALH196" s="27"/>
      <c r="ALI196" s="27"/>
      <c r="ALJ196" s="27"/>
      <c r="ALK196" s="27"/>
      <c r="ALL196" s="27"/>
      <c r="ALM196" s="27"/>
      <c r="ALN196" s="27"/>
      <c r="ALO196" s="27"/>
      <c r="ALP196" s="27"/>
      <c r="ALQ196" s="27"/>
      <c r="ALR196" s="27"/>
      <c r="ALS196" s="27"/>
      <c r="ALT196" s="27"/>
      <c r="ALU196" s="27"/>
      <c r="ALV196" s="27"/>
      <c r="ALW196" s="27"/>
      <c r="ALX196" s="27"/>
      <c r="ALY196" s="27"/>
      <c r="ALZ196" s="27"/>
      <c r="AMA196" s="27"/>
      <c r="AMB196" s="27"/>
      <c r="AMC196" s="27"/>
      <c r="AMD196" s="27"/>
      <c r="AME196" s="27"/>
      <c r="AMF196" s="27"/>
      <c r="AMG196" s="27"/>
      <c r="AMH196" s="27"/>
      <c r="AMI196" s="27"/>
      <c r="AMJ196" s="27"/>
    </row>
    <row r="197" spans="1:1024" hidden="1">
      <c r="A197" s="28">
        <v>1130185</v>
      </c>
      <c r="B197" s="84" t="s">
        <v>283</v>
      </c>
      <c r="C197" s="28">
        <v>60</v>
      </c>
      <c r="D197" s="42">
        <v>8</v>
      </c>
      <c r="E197" s="45">
        <v>1</v>
      </c>
      <c r="F197" s="44" t="s">
        <v>47</v>
      </c>
      <c r="G197" s="85" t="s">
        <v>284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  <c r="IU197" s="27"/>
      <c r="IV197" s="27"/>
      <c r="IW197" s="27"/>
      <c r="IX197" s="27"/>
      <c r="IY197" s="27"/>
      <c r="IZ197" s="27"/>
      <c r="JA197" s="27"/>
      <c r="JB197" s="27"/>
      <c r="JC197" s="27"/>
      <c r="JD197" s="27"/>
      <c r="JE197" s="27"/>
      <c r="JF197" s="27"/>
      <c r="JG197" s="27"/>
      <c r="JH197" s="27"/>
      <c r="JI197" s="27"/>
      <c r="JJ197" s="27"/>
      <c r="JK197" s="27"/>
      <c r="JL197" s="27"/>
      <c r="JM197" s="27"/>
      <c r="JN197" s="27"/>
      <c r="JO197" s="27"/>
      <c r="JP197" s="27"/>
      <c r="JQ197" s="27"/>
      <c r="JR197" s="27"/>
      <c r="JS197" s="27"/>
      <c r="JT197" s="27"/>
      <c r="JU197" s="27"/>
      <c r="JV197" s="27"/>
      <c r="JW197" s="27"/>
      <c r="JX197" s="27"/>
      <c r="JY197" s="27"/>
      <c r="JZ197" s="27"/>
      <c r="KA197" s="27"/>
      <c r="KB197" s="27"/>
      <c r="KC197" s="27"/>
      <c r="KD197" s="27"/>
      <c r="KE197" s="27"/>
      <c r="KF197" s="27"/>
      <c r="KG197" s="27"/>
      <c r="KH197" s="27"/>
      <c r="KI197" s="27"/>
      <c r="KJ197" s="27"/>
      <c r="KK197" s="27"/>
      <c r="KL197" s="27"/>
      <c r="KM197" s="27"/>
      <c r="KN197" s="27"/>
      <c r="KO197" s="27"/>
      <c r="KP197" s="27"/>
      <c r="KQ197" s="27"/>
      <c r="KR197" s="27"/>
      <c r="KS197" s="27"/>
      <c r="KT197" s="27"/>
      <c r="KU197" s="27"/>
      <c r="KV197" s="27"/>
      <c r="KW197" s="27"/>
      <c r="KX197" s="27"/>
      <c r="KY197" s="27"/>
      <c r="KZ197" s="27"/>
      <c r="LA197" s="27"/>
      <c r="LB197" s="27"/>
      <c r="LC197" s="27"/>
      <c r="LD197" s="27"/>
      <c r="LE197" s="27"/>
      <c r="LF197" s="27"/>
      <c r="LG197" s="27"/>
      <c r="LH197" s="27"/>
      <c r="LI197" s="27"/>
      <c r="LJ197" s="27"/>
      <c r="LK197" s="27"/>
      <c r="LL197" s="27"/>
      <c r="LM197" s="27"/>
      <c r="LN197" s="27"/>
      <c r="LO197" s="27"/>
      <c r="LP197" s="27"/>
      <c r="LQ197" s="27"/>
      <c r="LR197" s="27"/>
      <c r="LS197" s="27"/>
      <c r="LT197" s="27"/>
      <c r="LU197" s="27"/>
      <c r="LV197" s="27"/>
      <c r="LW197" s="27"/>
      <c r="LX197" s="27"/>
      <c r="LY197" s="27"/>
      <c r="LZ197" s="27"/>
      <c r="MA197" s="27"/>
      <c r="MB197" s="27"/>
      <c r="MC197" s="27"/>
      <c r="MD197" s="27"/>
      <c r="ME197" s="27"/>
      <c r="MF197" s="27"/>
      <c r="MG197" s="27"/>
      <c r="MH197" s="27"/>
      <c r="MI197" s="27"/>
      <c r="MJ197" s="27"/>
      <c r="MK197" s="27"/>
      <c r="ML197" s="27"/>
      <c r="MM197" s="27"/>
      <c r="MN197" s="27"/>
      <c r="MO197" s="27"/>
      <c r="MP197" s="27"/>
      <c r="MQ197" s="27"/>
      <c r="MR197" s="27"/>
      <c r="MS197" s="27"/>
      <c r="MT197" s="27"/>
      <c r="MU197" s="27"/>
      <c r="MV197" s="27"/>
      <c r="MW197" s="27"/>
      <c r="MX197" s="27"/>
      <c r="MY197" s="27"/>
      <c r="MZ197" s="27"/>
      <c r="NA197" s="27"/>
      <c r="NB197" s="27"/>
      <c r="NC197" s="27"/>
      <c r="ND197" s="27"/>
      <c r="NE197" s="27"/>
      <c r="NF197" s="27"/>
      <c r="NG197" s="27"/>
      <c r="NH197" s="27"/>
      <c r="NI197" s="27"/>
      <c r="NJ197" s="27"/>
      <c r="NK197" s="27"/>
      <c r="NL197" s="27"/>
      <c r="NM197" s="27"/>
      <c r="NN197" s="27"/>
      <c r="NO197" s="27"/>
      <c r="NP197" s="27"/>
      <c r="NQ197" s="27"/>
      <c r="NR197" s="27"/>
      <c r="NS197" s="27"/>
      <c r="NT197" s="27"/>
      <c r="NU197" s="27"/>
      <c r="NV197" s="27"/>
      <c r="NW197" s="27"/>
      <c r="NX197" s="27"/>
      <c r="NY197" s="27"/>
      <c r="NZ197" s="27"/>
      <c r="OA197" s="27"/>
      <c r="OB197" s="27"/>
      <c r="OC197" s="27"/>
      <c r="OD197" s="27"/>
      <c r="OE197" s="27"/>
      <c r="OF197" s="27"/>
      <c r="OG197" s="27"/>
      <c r="OH197" s="27"/>
      <c r="OI197" s="27"/>
      <c r="OJ197" s="27"/>
      <c r="OK197" s="27"/>
      <c r="OL197" s="27"/>
      <c r="OM197" s="27"/>
      <c r="ON197" s="27"/>
      <c r="OO197" s="27"/>
      <c r="OP197" s="27"/>
      <c r="OQ197" s="27"/>
      <c r="OR197" s="27"/>
      <c r="OS197" s="27"/>
      <c r="OT197" s="27"/>
      <c r="OU197" s="27"/>
      <c r="OV197" s="27"/>
      <c r="OW197" s="27"/>
      <c r="OX197" s="27"/>
      <c r="OY197" s="27"/>
      <c r="OZ197" s="27"/>
      <c r="PA197" s="27"/>
      <c r="PB197" s="27"/>
      <c r="PC197" s="27"/>
      <c r="PD197" s="27"/>
      <c r="PE197" s="27"/>
      <c r="PF197" s="27"/>
      <c r="PG197" s="27"/>
      <c r="PH197" s="27"/>
      <c r="PI197" s="27"/>
      <c r="PJ197" s="27"/>
      <c r="PK197" s="27"/>
      <c r="PL197" s="27"/>
      <c r="PM197" s="27"/>
      <c r="PN197" s="27"/>
      <c r="PO197" s="27"/>
      <c r="PP197" s="27"/>
      <c r="PQ197" s="27"/>
      <c r="PR197" s="27"/>
      <c r="PS197" s="27"/>
      <c r="PT197" s="27"/>
      <c r="PU197" s="27"/>
      <c r="PV197" s="27"/>
      <c r="PW197" s="27"/>
      <c r="PX197" s="27"/>
      <c r="PY197" s="27"/>
      <c r="PZ197" s="27"/>
      <c r="QA197" s="27"/>
      <c r="QB197" s="27"/>
      <c r="QC197" s="27"/>
      <c r="QD197" s="27"/>
      <c r="QE197" s="27"/>
      <c r="QF197" s="27"/>
      <c r="QG197" s="27"/>
      <c r="QH197" s="27"/>
      <c r="QI197" s="27"/>
      <c r="QJ197" s="27"/>
      <c r="QK197" s="27"/>
      <c r="QL197" s="27"/>
      <c r="QM197" s="27"/>
      <c r="QN197" s="27"/>
      <c r="QO197" s="27"/>
      <c r="QP197" s="27"/>
      <c r="QQ197" s="27"/>
      <c r="QR197" s="27"/>
      <c r="QS197" s="27"/>
      <c r="QT197" s="27"/>
      <c r="QU197" s="27"/>
      <c r="QV197" s="27"/>
      <c r="QW197" s="27"/>
      <c r="QX197" s="27"/>
      <c r="QY197" s="27"/>
      <c r="QZ197" s="27"/>
      <c r="RA197" s="27"/>
      <c r="RB197" s="27"/>
      <c r="RC197" s="27"/>
      <c r="RD197" s="27"/>
      <c r="RE197" s="27"/>
      <c r="RF197" s="27"/>
      <c r="RG197" s="27"/>
      <c r="RH197" s="27"/>
      <c r="RI197" s="27"/>
      <c r="RJ197" s="27"/>
      <c r="RK197" s="27"/>
      <c r="RL197" s="27"/>
      <c r="RM197" s="27"/>
      <c r="RN197" s="27"/>
      <c r="RO197" s="27"/>
      <c r="RP197" s="27"/>
      <c r="RQ197" s="27"/>
      <c r="RR197" s="27"/>
      <c r="RS197" s="27"/>
      <c r="RT197" s="27"/>
      <c r="RU197" s="27"/>
      <c r="RV197" s="27"/>
      <c r="RW197" s="27"/>
      <c r="RX197" s="27"/>
      <c r="RY197" s="27"/>
      <c r="RZ197" s="27"/>
      <c r="SA197" s="27"/>
      <c r="SB197" s="27"/>
      <c r="SC197" s="27"/>
      <c r="SD197" s="27"/>
      <c r="SE197" s="27"/>
      <c r="SF197" s="27"/>
      <c r="SG197" s="27"/>
      <c r="SH197" s="27"/>
      <c r="SI197" s="27"/>
      <c r="SJ197" s="27"/>
      <c r="SK197" s="27"/>
      <c r="SL197" s="27"/>
      <c r="SM197" s="27"/>
      <c r="SN197" s="27"/>
      <c r="SO197" s="27"/>
      <c r="SP197" s="27"/>
      <c r="SQ197" s="27"/>
      <c r="SR197" s="27"/>
      <c r="SS197" s="27"/>
      <c r="ST197" s="27"/>
      <c r="SU197" s="27"/>
      <c r="SV197" s="27"/>
      <c r="SW197" s="27"/>
      <c r="SX197" s="27"/>
      <c r="SY197" s="27"/>
      <c r="SZ197" s="27"/>
      <c r="TA197" s="27"/>
      <c r="TB197" s="27"/>
      <c r="TC197" s="27"/>
      <c r="TD197" s="27"/>
      <c r="TE197" s="27"/>
      <c r="TF197" s="27"/>
      <c r="TG197" s="27"/>
      <c r="TH197" s="27"/>
      <c r="TI197" s="27"/>
      <c r="TJ197" s="27"/>
      <c r="TK197" s="27"/>
      <c r="TL197" s="27"/>
      <c r="TM197" s="27"/>
      <c r="TN197" s="27"/>
      <c r="TO197" s="27"/>
      <c r="TP197" s="27"/>
      <c r="TQ197" s="27"/>
      <c r="TR197" s="27"/>
      <c r="TS197" s="27"/>
      <c r="TT197" s="27"/>
      <c r="TU197" s="27"/>
      <c r="TV197" s="27"/>
      <c r="TW197" s="27"/>
      <c r="TX197" s="27"/>
      <c r="TY197" s="27"/>
      <c r="TZ197" s="27"/>
      <c r="UA197" s="27"/>
      <c r="UB197" s="27"/>
      <c r="UC197" s="27"/>
      <c r="UD197" s="27"/>
      <c r="UE197" s="27"/>
      <c r="UF197" s="27"/>
      <c r="UG197" s="27"/>
      <c r="UH197" s="27"/>
      <c r="UI197" s="27"/>
      <c r="UJ197" s="27"/>
      <c r="UK197" s="27"/>
      <c r="UL197" s="27"/>
      <c r="UM197" s="27"/>
      <c r="UN197" s="27"/>
      <c r="UO197" s="27"/>
      <c r="UP197" s="27"/>
      <c r="UQ197" s="27"/>
      <c r="UR197" s="27"/>
      <c r="US197" s="27"/>
      <c r="UT197" s="27"/>
      <c r="UU197" s="27"/>
      <c r="UV197" s="27"/>
      <c r="UW197" s="27"/>
      <c r="UX197" s="27"/>
      <c r="UY197" s="27"/>
      <c r="UZ197" s="27"/>
      <c r="VA197" s="27"/>
      <c r="VB197" s="27"/>
      <c r="VC197" s="27"/>
      <c r="VD197" s="27"/>
      <c r="VE197" s="27"/>
      <c r="VF197" s="27"/>
      <c r="VG197" s="27"/>
      <c r="VH197" s="27"/>
      <c r="VI197" s="27"/>
      <c r="VJ197" s="27"/>
      <c r="VK197" s="27"/>
      <c r="VL197" s="27"/>
      <c r="VM197" s="27"/>
      <c r="VN197" s="27"/>
      <c r="VO197" s="27"/>
      <c r="VP197" s="27"/>
      <c r="VQ197" s="27"/>
      <c r="VR197" s="27"/>
      <c r="VS197" s="27"/>
      <c r="VT197" s="27"/>
      <c r="VU197" s="27"/>
      <c r="VV197" s="27"/>
      <c r="VW197" s="27"/>
      <c r="VX197" s="27"/>
      <c r="VY197" s="27"/>
      <c r="VZ197" s="27"/>
      <c r="WA197" s="27"/>
      <c r="WB197" s="27"/>
      <c r="WC197" s="27"/>
      <c r="WD197" s="27"/>
      <c r="WE197" s="27"/>
      <c r="WF197" s="27"/>
      <c r="WG197" s="27"/>
      <c r="WH197" s="27"/>
      <c r="WI197" s="27"/>
      <c r="WJ197" s="27"/>
      <c r="WK197" s="27"/>
      <c r="WL197" s="27"/>
      <c r="WM197" s="27"/>
      <c r="WN197" s="27"/>
      <c r="WO197" s="27"/>
      <c r="WP197" s="27"/>
      <c r="WQ197" s="27"/>
      <c r="WR197" s="27"/>
      <c r="WS197" s="27"/>
      <c r="WT197" s="27"/>
      <c r="WU197" s="27"/>
      <c r="WV197" s="27"/>
      <c r="WW197" s="27"/>
      <c r="WX197" s="27"/>
      <c r="WY197" s="27"/>
      <c r="WZ197" s="27"/>
      <c r="XA197" s="27"/>
      <c r="XB197" s="27"/>
      <c r="XC197" s="27"/>
      <c r="XD197" s="27"/>
      <c r="XE197" s="27"/>
      <c r="XF197" s="27"/>
      <c r="XG197" s="27"/>
      <c r="XH197" s="27"/>
      <c r="XI197" s="27"/>
      <c r="XJ197" s="27"/>
      <c r="XK197" s="27"/>
      <c r="XL197" s="27"/>
      <c r="XM197" s="27"/>
      <c r="XN197" s="27"/>
      <c r="XO197" s="27"/>
      <c r="XP197" s="27"/>
      <c r="XQ197" s="27"/>
      <c r="XR197" s="27"/>
      <c r="XS197" s="27"/>
      <c r="XT197" s="27"/>
      <c r="XU197" s="27"/>
      <c r="XV197" s="27"/>
      <c r="XW197" s="27"/>
      <c r="XX197" s="27"/>
      <c r="XY197" s="27"/>
      <c r="XZ197" s="27"/>
      <c r="YA197" s="27"/>
      <c r="YB197" s="27"/>
      <c r="YC197" s="27"/>
      <c r="YD197" s="27"/>
      <c r="YE197" s="27"/>
      <c r="YF197" s="27"/>
      <c r="YG197" s="27"/>
      <c r="YH197" s="27"/>
      <c r="YI197" s="27"/>
      <c r="YJ197" s="27"/>
      <c r="YK197" s="27"/>
      <c r="YL197" s="27"/>
      <c r="YM197" s="27"/>
      <c r="YN197" s="27"/>
      <c r="YO197" s="27"/>
      <c r="YP197" s="27"/>
      <c r="YQ197" s="27"/>
      <c r="YR197" s="27"/>
      <c r="YS197" s="27"/>
      <c r="YT197" s="27"/>
      <c r="YU197" s="27"/>
      <c r="YV197" s="27"/>
      <c r="YW197" s="27"/>
      <c r="YX197" s="27"/>
      <c r="YY197" s="27"/>
      <c r="YZ197" s="27"/>
      <c r="ZA197" s="27"/>
      <c r="ZB197" s="27"/>
      <c r="ZC197" s="27"/>
      <c r="ZD197" s="27"/>
      <c r="ZE197" s="27"/>
      <c r="ZF197" s="27"/>
      <c r="ZG197" s="27"/>
      <c r="ZH197" s="27"/>
      <c r="ZI197" s="27"/>
      <c r="ZJ197" s="27"/>
      <c r="ZK197" s="27"/>
      <c r="ZL197" s="27"/>
      <c r="ZM197" s="27"/>
      <c r="ZN197" s="27"/>
      <c r="ZO197" s="27"/>
      <c r="ZP197" s="27"/>
      <c r="ZQ197" s="27"/>
      <c r="ZR197" s="27"/>
      <c r="ZS197" s="27"/>
      <c r="ZT197" s="27"/>
      <c r="ZU197" s="27"/>
      <c r="ZV197" s="27"/>
      <c r="ZW197" s="27"/>
      <c r="ZX197" s="27"/>
      <c r="ZY197" s="27"/>
      <c r="ZZ197" s="27"/>
      <c r="AAA197" s="27"/>
      <c r="AAB197" s="27"/>
      <c r="AAC197" s="27"/>
      <c r="AAD197" s="27"/>
      <c r="AAE197" s="27"/>
      <c r="AAF197" s="27"/>
      <c r="AAG197" s="27"/>
      <c r="AAH197" s="27"/>
      <c r="AAI197" s="27"/>
      <c r="AAJ197" s="27"/>
      <c r="AAK197" s="27"/>
      <c r="AAL197" s="27"/>
      <c r="AAM197" s="27"/>
      <c r="AAN197" s="27"/>
      <c r="AAO197" s="27"/>
      <c r="AAP197" s="27"/>
      <c r="AAQ197" s="27"/>
      <c r="AAR197" s="27"/>
      <c r="AAS197" s="27"/>
      <c r="AAT197" s="27"/>
      <c r="AAU197" s="27"/>
      <c r="AAV197" s="27"/>
      <c r="AAW197" s="27"/>
      <c r="AAX197" s="27"/>
      <c r="AAY197" s="27"/>
      <c r="AAZ197" s="27"/>
      <c r="ABA197" s="27"/>
      <c r="ABB197" s="27"/>
      <c r="ABC197" s="27"/>
      <c r="ABD197" s="27"/>
      <c r="ABE197" s="27"/>
      <c r="ABF197" s="27"/>
      <c r="ABG197" s="27"/>
      <c r="ABH197" s="27"/>
      <c r="ABI197" s="27"/>
      <c r="ABJ197" s="27"/>
      <c r="ABK197" s="27"/>
      <c r="ABL197" s="27"/>
      <c r="ABM197" s="27"/>
      <c r="ABN197" s="27"/>
      <c r="ABO197" s="27"/>
      <c r="ABP197" s="27"/>
      <c r="ABQ197" s="27"/>
      <c r="ABR197" s="27"/>
      <c r="ABS197" s="27"/>
      <c r="ABT197" s="27"/>
      <c r="ABU197" s="27"/>
      <c r="ABV197" s="27"/>
      <c r="ABW197" s="27"/>
      <c r="ABX197" s="27"/>
      <c r="ABY197" s="27"/>
      <c r="ABZ197" s="27"/>
      <c r="ACA197" s="27"/>
      <c r="ACB197" s="27"/>
      <c r="ACC197" s="27"/>
      <c r="ACD197" s="27"/>
      <c r="ACE197" s="27"/>
      <c r="ACF197" s="27"/>
      <c r="ACG197" s="27"/>
      <c r="ACH197" s="27"/>
      <c r="ACI197" s="27"/>
      <c r="ACJ197" s="27"/>
      <c r="ACK197" s="27"/>
      <c r="ACL197" s="27"/>
      <c r="ACM197" s="27"/>
      <c r="ACN197" s="27"/>
      <c r="ACO197" s="27"/>
      <c r="ACP197" s="27"/>
      <c r="ACQ197" s="27"/>
      <c r="ACR197" s="27"/>
      <c r="ACS197" s="27"/>
      <c r="ACT197" s="27"/>
      <c r="ACU197" s="27"/>
      <c r="ACV197" s="27"/>
      <c r="ACW197" s="27"/>
      <c r="ACX197" s="27"/>
      <c r="ACY197" s="27"/>
      <c r="ACZ197" s="27"/>
      <c r="ADA197" s="27"/>
      <c r="ADB197" s="27"/>
      <c r="ADC197" s="27"/>
      <c r="ADD197" s="27"/>
      <c r="ADE197" s="27"/>
      <c r="ADF197" s="27"/>
      <c r="ADG197" s="27"/>
      <c r="ADH197" s="27"/>
      <c r="ADI197" s="27"/>
      <c r="ADJ197" s="27"/>
      <c r="ADK197" s="27"/>
      <c r="ADL197" s="27"/>
      <c r="ADM197" s="27"/>
      <c r="ADN197" s="27"/>
      <c r="ADO197" s="27"/>
      <c r="ADP197" s="27"/>
      <c r="ADQ197" s="27"/>
      <c r="ADR197" s="27"/>
      <c r="ADS197" s="27"/>
      <c r="ADT197" s="27"/>
      <c r="ADU197" s="27"/>
      <c r="ADV197" s="27"/>
      <c r="ADW197" s="27"/>
      <c r="ADX197" s="27"/>
      <c r="ADY197" s="27"/>
      <c r="ADZ197" s="27"/>
      <c r="AEA197" s="27"/>
      <c r="AEB197" s="27"/>
      <c r="AEC197" s="27"/>
      <c r="AED197" s="27"/>
      <c r="AEE197" s="27"/>
      <c r="AEF197" s="27"/>
      <c r="AEG197" s="27"/>
      <c r="AEH197" s="27"/>
      <c r="AEI197" s="27"/>
      <c r="AEJ197" s="27"/>
      <c r="AEK197" s="27"/>
      <c r="AEL197" s="27"/>
      <c r="AEM197" s="27"/>
      <c r="AEN197" s="27"/>
      <c r="AEO197" s="27"/>
      <c r="AEP197" s="27"/>
      <c r="AEQ197" s="27"/>
      <c r="AER197" s="27"/>
      <c r="AES197" s="27"/>
      <c r="AET197" s="27"/>
      <c r="AEU197" s="27"/>
      <c r="AEV197" s="27"/>
      <c r="AEW197" s="27"/>
      <c r="AEX197" s="27"/>
      <c r="AEY197" s="27"/>
      <c r="AEZ197" s="27"/>
      <c r="AFA197" s="27"/>
      <c r="AFB197" s="27"/>
      <c r="AFC197" s="27"/>
      <c r="AFD197" s="27"/>
      <c r="AFE197" s="27"/>
      <c r="AFF197" s="27"/>
      <c r="AFG197" s="27"/>
      <c r="AFH197" s="27"/>
      <c r="AFI197" s="27"/>
      <c r="AFJ197" s="27"/>
      <c r="AFK197" s="27"/>
      <c r="AFL197" s="27"/>
      <c r="AFM197" s="27"/>
      <c r="AFN197" s="27"/>
      <c r="AFO197" s="27"/>
      <c r="AFP197" s="27"/>
      <c r="AFQ197" s="27"/>
      <c r="AFR197" s="27"/>
      <c r="AFS197" s="27"/>
      <c r="AFT197" s="27"/>
      <c r="AFU197" s="27"/>
      <c r="AFV197" s="27"/>
      <c r="AFW197" s="27"/>
      <c r="AFX197" s="27"/>
      <c r="AFY197" s="27"/>
      <c r="AFZ197" s="27"/>
      <c r="AGA197" s="27"/>
      <c r="AGB197" s="27"/>
      <c r="AGC197" s="27"/>
      <c r="AGD197" s="27"/>
      <c r="AGE197" s="27"/>
      <c r="AGF197" s="27"/>
      <c r="AGG197" s="27"/>
      <c r="AGH197" s="27"/>
      <c r="AGI197" s="27"/>
      <c r="AGJ197" s="27"/>
      <c r="AGK197" s="27"/>
      <c r="AGL197" s="27"/>
      <c r="AGM197" s="27"/>
      <c r="AGN197" s="27"/>
      <c r="AGO197" s="27"/>
      <c r="AGP197" s="27"/>
      <c r="AGQ197" s="27"/>
      <c r="AGR197" s="27"/>
      <c r="AGS197" s="27"/>
      <c r="AGT197" s="27"/>
      <c r="AGU197" s="27"/>
      <c r="AGV197" s="27"/>
      <c r="AGW197" s="27"/>
      <c r="AGX197" s="27"/>
      <c r="AGY197" s="27"/>
      <c r="AGZ197" s="27"/>
      <c r="AHA197" s="27"/>
      <c r="AHB197" s="27"/>
      <c r="AHC197" s="27"/>
      <c r="AHD197" s="27"/>
      <c r="AHE197" s="27"/>
      <c r="AHF197" s="27"/>
      <c r="AHG197" s="27"/>
      <c r="AHH197" s="27"/>
      <c r="AHI197" s="27"/>
      <c r="AHJ197" s="27"/>
      <c r="AHK197" s="27"/>
      <c r="AHL197" s="27"/>
      <c r="AHM197" s="27"/>
      <c r="AHN197" s="27"/>
      <c r="AHO197" s="27"/>
      <c r="AHP197" s="27"/>
      <c r="AHQ197" s="27"/>
      <c r="AHR197" s="27"/>
      <c r="AHS197" s="27"/>
      <c r="AHT197" s="27"/>
      <c r="AHU197" s="27"/>
      <c r="AHV197" s="27"/>
      <c r="AHW197" s="27"/>
      <c r="AHX197" s="27"/>
      <c r="AHY197" s="27"/>
      <c r="AHZ197" s="27"/>
      <c r="AIA197" s="27"/>
      <c r="AIB197" s="27"/>
      <c r="AIC197" s="27"/>
      <c r="AID197" s="27"/>
      <c r="AIE197" s="27"/>
      <c r="AIF197" s="27"/>
      <c r="AIG197" s="27"/>
      <c r="AIH197" s="27"/>
      <c r="AII197" s="27"/>
      <c r="AIJ197" s="27"/>
      <c r="AIK197" s="27"/>
      <c r="AIL197" s="27"/>
      <c r="AIM197" s="27"/>
      <c r="AIN197" s="27"/>
      <c r="AIO197" s="27"/>
      <c r="AIP197" s="27"/>
      <c r="AIQ197" s="27"/>
      <c r="AIR197" s="27"/>
      <c r="AIS197" s="27"/>
      <c r="AIT197" s="27"/>
      <c r="AIU197" s="27"/>
      <c r="AIV197" s="27"/>
      <c r="AIW197" s="27"/>
      <c r="AIX197" s="27"/>
      <c r="AIY197" s="27"/>
      <c r="AIZ197" s="27"/>
      <c r="AJA197" s="27"/>
      <c r="AJB197" s="27"/>
      <c r="AJC197" s="27"/>
      <c r="AJD197" s="27"/>
      <c r="AJE197" s="27"/>
      <c r="AJF197" s="27"/>
      <c r="AJG197" s="27"/>
      <c r="AJH197" s="27"/>
      <c r="AJI197" s="27"/>
      <c r="AJJ197" s="27"/>
      <c r="AJK197" s="27"/>
      <c r="AJL197" s="27"/>
      <c r="AJM197" s="27"/>
      <c r="AJN197" s="27"/>
      <c r="AJO197" s="27"/>
      <c r="AJP197" s="27"/>
      <c r="AJQ197" s="27"/>
      <c r="AJR197" s="27"/>
      <c r="AJS197" s="27"/>
      <c r="AJT197" s="27"/>
      <c r="AJU197" s="27"/>
      <c r="AJV197" s="27"/>
      <c r="AJW197" s="27"/>
      <c r="AJX197" s="27"/>
      <c r="AJY197" s="27"/>
      <c r="AJZ197" s="27"/>
      <c r="AKA197" s="27"/>
      <c r="AKB197" s="27"/>
      <c r="AKC197" s="27"/>
      <c r="AKD197" s="27"/>
      <c r="AKE197" s="27"/>
      <c r="AKF197" s="27"/>
      <c r="AKG197" s="27"/>
      <c r="AKH197" s="27"/>
      <c r="AKI197" s="27"/>
      <c r="AKJ197" s="27"/>
      <c r="AKK197" s="27"/>
      <c r="AKL197" s="27"/>
      <c r="AKM197" s="27"/>
      <c r="AKN197" s="27"/>
      <c r="AKO197" s="27"/>
      <c r="AKP197" s="27"/>
      <c r="AKQ197" s="27"/>
      <c r="AKR197" s="27"/>
      <c r="AKS197" s="27"/>
      <c r="AKT197" s="27"/>
      <c r="AKU197" s="27"/>
      <c r="AKV197" s="27"/>
      <c r="AKW197" s="27"/>
      <c r="AKX197" s="27"/>
      <c r="AKY197" s="27"/>
      <c r="AKZ197" s="27"/>
      <c r="ALA197" s="27"/>
      <c r="ALB197" s="27"/>
      <c r="ALC197" s="27"/>
      <c r="ALD197" s="27"/>
      <c r="ALE197" s="27"/>
      <c r="ALF197" s="27"/>
      <c r="ALG197" s="27"/>
      <c r="ALH197" s="27"/>
      <c r="ALI197" s="27"/>
      <c r="ALJ197" s="27"/>
      <c r="ALK197" s="27"/>
      <c r="ALL197" s="27"/>
      <c r="ALM197" s="27"/>
      <c r="ALN197" s="27"/>
      <c r="ALO197" s="27"/>
      <c r="ALP197" s="27"/>
      <c r="ALQ197" s="27"/>
      <c r="ALR197" s="27"/>
      <c r="ALS197" s="27"/>
      <c r="ALT197" s="27"/>
      <c r="ALU197" s="27"/>
      <c r="ALV197" s="27"/>
      <c r="ALW197" s="27"/>
      <c r="ALX197" s="27"/>
      <c r="ALY197" s="27"/>
      <c r="ALZ197" s="27"/>
      <c r="AMA197" s="27"/>
      <c r="AMB197" s="27"/>
      <c r="AMC197" s="27"/>
      <c r="AMD197" s="27"/>
      <c r="AME197" s="27"/>
      <c r="AMF197" s="27"/>
      <c r="AMG197" s="27"/>
      <c r="AMH197" s="27"/>
      <c r="AMI197" s="27"/>
      <c r="AMJ197" s="27"/>
    </row>
    <row r="198" spans="1:1024" hidden="1">
      <c r="A198" s="28">
        <v>1130186</v>
      </c>
      <c r="B198" s="84" t="s">
        <v>301</v>
      </c>
      <c r="C198" s="28">
        <v>80</v>
      </c>
      <c r="D198" s="42">
        <v>4</v>
      </c>
      <c r="E198" s="45">
        <v>1</v>
      </c>
      <c r="F198" s="44" t="s">
        <v>47</v>
      </c>
      <c r="G198" s="85" t="s">
        <v>302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  <c r="GJ198" s="27"/>
      <c r="GK198" s="27"/>
      <c r="GL198" s="27"/>
      <c r="GM198" s="27"/>
      <c r="GN198" s="27"/>
      <c r="GO198" s="27"/>
      <c r="GP198" s="27"/>
      <c r="GQ198" s="27"/>
      <c r="GR198" s="27"/>
      <c r="GS198" s="27"/>
      <c r="GT198" s="27"/>
      <c r="GU198" s="27"/>
      <c r="GV198" s="27"/>
      <c r="GW198" s="27"/>
      <c r="GX198" s="27"/>
      <c r="GY198" s="27"/>
      <c r="GZ198" s="27"/>
      <c r="HA198" s="27"/>
      <c r="HB198" s="27"/>
      <c r="HC198" s="27"/>
      <c r="HD198" s="27"/>
      <c r="HE198" s="27"/>
      <c r="HF198" s="27"/>
      <c r="HG198" s="27"/>
      <c r="HH198" s="27"/>
      <c r="HI198" s="27"/>
      <c r="HJ198" s="27"/>
      <c r="HK198" s="27"/>
      <c r="HL198" s="27"/>
      <c r="HM198" s="27"/>
      <c r="HN198" s="27"/>
      <c r="HO198" s="27"/>
      <c r="HP198" s="27"/>
      <c r="HQ198" s="27"/>
      <c r="HR198" s="27"/>
      <c r="HS198" s="27"/>
      <c r="HT198" s="27"/>
      <c r="HU198" s="27"/>
      <c r="HV198" s="27"/>
      <c r="HW198" s="27"/>
      <c r="HX198" s="27"/>
      <c r="HY198" s="27"/>
      <c r="HZ198" s="27"/>
      <c r="IA198" s="27"/>
      <c r="IB198" s="27"/>
      <c r="IC198" s="27"/>
      <c r="ID198" s="27"/>
      <c r="IE198" s="27"/>
      <c r="IF198" s="27"/>
      <c r="IG198" s="27"/>
      <c r="IH198" s="27"/>
      <c r="II198" s="27"/>
      <c r="IJ198" s="27"/>
      <c r="IK198" s="27"/>
      <c r="IL198" s="27"/>
      <c r="IM198" s="27"/>
      <c r="IN198" s="27"/>
      <c r="IO198" s="27"/>
      <c r="IP198" s="27"/>
      <c r="IQ198" s="27"/>
      <c r="IR198" s="27"/>
      <c r="IS198" s="27"/>
      <c r="IT198" s="27"/>
      <c r="IU198" s="27"/>
      <c r="IV198" s="27"/>
      <c r="IW198" s="27"/>
      <c r="IX198" s="27"/>
      <c r="IY198" s="27"/>
      <c r="IZ198" s="27"/>
      <c r="JA198" s="27"/>
      <c r="JB198" s="27"/>
      <c r="JC198" s="27"/>
      <c r="JD198" s="27"/>
      <c r="JE198" s="27"/>
      <c r="JF198" s="27"/>
      <c r="JG198" s="27"/>
      <c r="JH198" s="27"/>
      <c r="JI198" s="27"/>
      <c r="JJ198" s="27"/>
      <c r="JK198" s="27"/>
      <c r="JL198" s="27"/>
      <c r="JM198" s="27"/>
      <c r="JN198" s="27"/>
      <c r="JO198" s="27"/>
      <c r="JP198" s="27"/>
      <c r="JQ198" s="27"/>
      <c r="JR198" s="27"/>
      <c r="JS198" s="27"/>
      <c r="JT198" s="27"/>
      <c r="JU198" s="27"/>
      <c r="JV198" s="27"/>
      <c r="JW198" s="27"/>
      <c r="JX198" s="27"/>
      <c r="JY198" s="27"/>
      <c r="JZ198" s="27"/>
      <c r="KA198" s="27"/>
      <c r="KB198" s="27"/>
      <c r="KC198" s="27"/>
      <c r="KD198" s="27"/>
      <c r="KE198" s="27"/>
      <c r="KF198" s="27"/>
      <c r="KG198" s="27"/>
      <c r="KH198" s="27"/>
      <c r="KI198" s="27"/>
      <c r="KJ198" s="27"/>
      <c r="KK198" s="27"/>
      <c r="KL198" s="27"/>
      <c r="KM198" s="27"/>
      <c r="KN198" s="27"/>
      <c r="KO198" s="27"/>
      <c r="KP198" s="27"/>
      <c r="KQ198" s="27"/>
      <c r="KR198" s="27"/>
      <c r="KS198" s="27"/>
      <c r="KT198" s="27"/>
      <c r="KU198" s="27"/>
      <c r="KV198" s="27"/>
      <c r="KW198" s="27"/>
      <c r="KX198" s="27"/>
      <c r="KY198" s="27"/>
      <c r="KZ198" s="27"/>
      <c r="LA198" s="27"/>
      <c r="LB198" s="27"/>
      <c r="LC198" s="27"/>
      <c r="LD198" s="27"/>
      <c r="LE198" s="27"/>
      <c r="LF198" s="27"/>
      <c r="LG198" s="27"/>
      <c r="LH198" s="27"/>
      <c r="LI198" s="27"/>
      <c r="LJ198" s="27"/>
      <c r="LK198" s="27"/>
      <c r="LL198" s="27"/>
      <c r="LM198" s="27"/>
      <c r="LN198" s="27"/>
      <c r="LO198" s="27"/>
      <c r="LP198" s="27"/>
      <c r="LQ198" s="27"/>
      <c r="LR198" s="27"/>
      <c r="LS198" s="27"/>
      <c r="LT198" s="27"/>
      <c r="LU198" s="27"/>
      <c r="LV198" s="27"/>
      <c r="LW198" s="27"/>
      <c r="LX198" s="27"/>
      <c r="LY198" s="27"/>
      <c r="LZ198" s="27"/>
      <c r="MA198" s="27"/>
      <c r="MB198" s="27"/>
      <c r="MC198" s="27"/>
      <c r="MD198" s="27"/>
      <c r="ME198" s="27"/>
      <c r="MF198" s="27"/>
      <c r="MG198" s="27"/>
      <c r="MH198" s="27"/>
      <c r="MI198" s="27"/>
      <c r="MJ198" s="27"/>
      <c r="MK198" s="27"/>
      <c r="ML198" s="27"/>
      <c r="MM198" s="27"/>
      <c r="MN198" s="27"/>
      <c r="MO198" s="27"/>
      <c r="MP198" s="27"/>
      <c r="MQ198" s="27"/>
      <c r="MR198" s="27"/>
      <c r="MS198" s="27"/>
      <c r="MT198" s="27"/>
      <c r="MU198" s="27"/>
      <c r="MV198" s="27"/>
      <c r="MW198" s="27"/>
      <c r="MX198" s="27"/>
      <c r="MY198" s="27"/>
      <c r="MZ198" s="27"/>
      <c r="NA198" s="27"/>
      <c r="NB198" s="27"/>
      <c r="NC198" s="27"/>
      <c r="ND198" s="27"/>
      <c r="NE198" s="27"/>
      <c r="NF198" s="27"/>
      <c r="NG198" s="27"/>
      <c r="NH198" s="27"/>
      <c r="NI198" s="27"/>
      <c r="NJ198" s="27"/>
      <c r="NK198" s="27"/>
      <c r="NL198" s="27"/>
      <c r="NM198" s="27"/>
      <c r="NN198" s="27"/>
      <c r="NO198" s="27"/>
      <c r="NP198" s="27"/>
      <c r="NQ198" s="27"/>
      <c r="NR198" s="27"/>
      <c r="NS198" s="27"/>
      <c r="NT198" s="27"/>
      <c r="NU198" s="27"/>
      <c r="NV198" s="27"/>
      <c r="NW198" s="27"/>
      <c r="NX198" s="27"/>
      <c r="NY198" s="27"/>
      <c r="NZ198" s="27"/>
      <c r="OA198" s="27"/>
      <c r="OB198" s="27"/>
      <c r="OC198" s="27"/>
      <c r="OD198" s="27"/>
      <c r="OE198" s="27"/>
      <c r="OF198" s="27"/>
      <c r="OG198" s="27"/>
      <c r="OH198" s="27"/>
      <c r="OI198" s="27"/>
      <c r="OJ198" s="27"/>
      <c r="OK198" s="27"/>
      <c r="OL198" s="27"/>
      <c r="OM198" s="27"/>
      <c r="ON198" s="27"/>
      <c r="OO198" s="27"/>
      <c r="OP198" s="27"/>
      <c r="OQ198" s="27"/>
      <c r="OR198" s="27"/>
      <c r="OS198" s="27"/>
      <c r="OT198" s="27"/>
      <c r="OU198" s="27"/>
      <c r="OV198" s="27"/>
      <c r="OW198" s="27"/>
      <c r="OX198" s="27"/>
      <c r="OY198" s="27"/>
      <c r="OZ198" s="27"/>
      <c r="PA198" s="27"/>
      <c r="PB198" s="27"/>
      <c r="PC198" s="27"/>
      <c r="PD198" s="27"/>
      <c r="PE198" s="27"/>
      <c r="PF198" s="27"/>
      <c r="PG198" s="27"/>
      <c r="PH198" s="27"/>
      <c r="PI198" s="27"/>
      <c r="PJ198" s="27"/>
      <c r="PK198" s="27"/>
      <c r="PL198" s="27"/>
      <c r="PM198" s="27"/>
      <c r="PN198" s="27"/>
      <c r="PO198" s="27"/>
      <c r="PP198" s="27"/>
      <c r="PQ198" s="27"/>
      <c r="PR198" s="27"/>
      <c r="PS198" s="27"/>
      <c r="PT198" s="27"/>
      <c r="PU198" s="27"/>
      <c r="PV198" s="27"/>
      <c r="PW198" s="27"/>
      <c r="PX198" s="27"/>
      <c r="PY198" s="27"/>
      <c r="PZ198" s="27"/>
      <c r="QA198" s="27"/>
      <c r="QB198" s="27"/>
      <c r="QC198" s="27"/>
      <c r="QD198" s="27"/>
      <c r="QE198" s="27"/>
      <c r="QF198" s="27"/>
      <c r="QG198" s="27"/>
      <c r="QH198" s="27"/>
      <c r="QI198" s="27"/>
      <c r="QJ198" s="27"/>
      <c r="QK198" s="27"/>
      <c r="QL198" s="27"/>
      <c r="QM198" s="27"/>
      <c r="QN198" s="27"/>
      <c r="QO198" s="27"/>
      <c r="QP198" s="27"/>
      <c r="QQ198" s="27"/>
      <c r="QR198" s="27"/>
      <c r="QS198" s="27"/>
      <c r="QT198" s="27"/>
      <c r="QU198" s="27"/>
      <c r="QV198" s="27"/>
      <c r="QW198" s="27"/>
      <c r="QX198" s="27"/>
      <c r="QY198" s="27"/>
      <c r="QZ198" s="27"/>
      <c r="RA198" s="27"/>
      <c r="RB198" s="27"/>
      <c r="RC198" s="27"/>
      <c r="RD198" s="27"/>
      <c r="RE198" s="27"/>
      <c r="RF198" s="27"/>
      <c r="RG198" s="27"/>
      <c r="RH198" s="27"/>
      <c r="RI198" s="27"/>
      <c r="RJ198" s="27"/>
      <c r="RK198" s="27"/>
      <c r="RL198" s="27"/>
      <c r="RM198" s="27"/>
      <c r="RN198" s="27"/>
      <c r="RO198" s="27"/>
      <c r="RP198" s="27"/>
      <c r="RQ198" s="27"/>
      <c r="RR198" s="27"/>
      <c r="RS198" s="27"/>
      <c r="RT198" s="27"/>
      <c r="RU198" s="27"/>
      <c r="RV198" s="27"/>
      <c r="RW198" s="27"/>
      <c r="RX198" s="27"/>
      <c r="RY198" s="27"/>
      <c r="RZ198" s="27"/>
      <c r="SA198" s="27"/>
      <c r="SB198" s="27"/>
      <c r="SC198" s="27"/>
      <c r="SD198" s="27"/>
      <c r="SE198" s="27"/>
      <c r="SF198" s="27"/>
      <c r="SG198" s="27"/>
      <c r="SH198" s="27"/>
      <c r="SI198" s="27"/>
      <c r="SJ198" s="27"/>
      <c r="SK198" s="27"/>
      <c r="SL198" s="27"/>
      <c r="SM198" s="27"/>
      <c r="SN198" s="27"/>
      <c r="SO198" s="27"/>
      <c r="SP198" s="27"/>
      <c r="SQ198" s="27"/>
      <c r="SR198" s="27"/>
      <c r="SS198" s="27"/>
      <c r="ST198" s="27"/>
      <c r="SU198" s="27"/>
      <c r="SV198" s="27"/>
      <c r="SW198" s="27"/>
      <c r="SX198" s="27"/>
      <c r="SY198" s="27"/>
      <c r="SZ198" s="27"/>
      <c r="TA198" s="27"/>
      <c r="TB198" s="27"/>
      <c r="TC198" s="27"/>
      <c r="TD198" s="27"/>
      <c r="TE198" s="27"/>
      <c r="TF198" s="27"/>
      <c r="TG198" s="27"/>
      <c r="TH198" s="27"/>
      <c r="TI198" s="27"/>
      <c r="TJ198" s="27"/>
      <c r="TK198" s="27"/>
      <c r="TL198" s="27"/>
      <c r="TM198" s="27"/>
      <c r="TN198" s="27"/>
      <c r="TO198" s="27"/>
      <c r="TP198" s="27"/>
      <c r="TQ198" s="27"/>
      <c r="TR198" s="27"/>
      <c r="TS198" s="27"/>
      <c r="TT198" s="27"/>
      <c r="TU198" s="27"/>
      <c r="TV198" s="27"/>
      <c r="TW198" s="27"/>
      <c r="TX198" s="27"/>
      <c r="TY198" s="27"/>
      <c r="TZ198" s="27"/>
      <c r="UA198" s="27"/>
      <c r="UB198" s="27"/>
      <c r="UC198" s="27"/>
      <c r="UD198" s="27"/>
      <c r="UE198" s="27"/>
      <c r="UF198" s="27"/>
      <c r="UG198" s="27"/>
      <c r="UH198" s="27"/>
      <c r="UI198" s="27"/>
      <c r="UJ198" s="27"/>
      <c r="UK198" s="27"/>
      <c r="UL198" s="27"/>
      <c r="UM198" s="27"/>
      <c r="UN198" s="27"/>
      <c r="UO198" s="27"/>
      <c r="UP198" s="27"/>
      <c r="UQ198" s="27"/>
      <c r="UR198" s="27"/>
      <c r="US198" s="27"/>
      <c r="UT198" s="27"/>
      <c r="UU198" s="27"/>
      <c r="UV198" s="27"/>
      <c r="UW198" s="27"/>
      <c r="UX198" s="27"/>
      <c r="UY198" s="27"/>
      <c r="UZ198" s="27"/>
      <c r="VA198" s="27"/>
      <c r="VB198" s="27"/>
      <c r="VC198" s="27"/>
      <c r="VD198" s="27"/>
      <c r="VE198" s="27"/>
      <c r="VF198" s="27"/>
      <c r="VG198" s="27"/>
      <c r="VH198" s="27"/>
      <c r="VI198" s="27"/>
      <c r="VJ198" s="27"/>
      <c r="VK198" s="27"/>
      <c r="VL198" s="27"/>
      <c r="VM198" s="27"/>
      <c r="VN198" s="27"/>
      <c r="VO198" s="27"/>
      <c r="VP198" s="27"/>
      <c r="VQ198" s="27"/>
      <c r="VR198" s="27"/>
      <c r="VS198" s="27"/>
      <c r="VT198" s="27"/>
      <c r="VU198" s="27"/>
      <c r="VV198" s="27"/>
      <c r="VW198" s="27"/>
      <c r="VX198" s="27"/>
      <c r="VY198" s="27"/>
      <c r="VZ198" s="27"/>
      <c r="WA198" s="27"/>
      <c r="WB198" s="27"/>
      <c r="WC198" s="27"/>
      <c r="WD198" s="27"/>
      <c r="WE198" s="27"/>
      <c r="WF198" s="27"/>
      <c r="WG198" s="27"/>
      <c r="WH198" s="27"/>
      <c r="WI198" s="27"/>
      <c r="WJ198" s="27"/>
      <c r="WK198" s="27"/>
      <c r="WL198" s="27"/>
      <c r="WM198" s="27"/>
      <c r="WN198" s="27"/>
      <c r="WO198" s="27"/>
      <c r="WP198" s="27"/>
      <c r="WQ198" s="27"/>
      <c r="WR198" s="27"/>
      <c r="WS198" s="27"/>
      <c r="WT198" s="27"/>
      <c r="WU198" s="27"/>
      <c r="WV198" s="27"/>
      <c r="WW198" s="27"/>
      <c r="WX198" s="27"/>
      <c r="WY198" s="27"/>
      <c r="WZ198" s="27"/>
      <c r="XA198" s="27"/>
      <c r="XB198" s="27"/>
      <c r="XC198" s="27"/>
      <c r="XD198" s="27"/>
      <c r="XE198" s="27"/>
      <c r="XF198" s="27"/>
      <c r="XG198" s="27"/>
      <c r="XH198" s="27"/>
      <c r="XI198" s="27"/>
      <c r="XJ198" s="27"/>
      <c r="XK198" s="27"/>
      <c r="XL198" s="27"/>
      <c r="XM198" s="27"/>
      <c r="XN198" s="27"/>
      <c r="XO198" s="27"/>
      <c r="XP198" s="27"/>
      <c r="XQ198" s="27"/>
      <c r="XR198" s="27"/>
      <c r="XS198" s="27"/>
      <c r="XT198" s="27"/>
      <c r="XU198" s="27"/>
      <c r="XV198" s="27"/>
      <c r="XW198" s="27"/>
      <c r="XX198" s="27"/>
      <c r="XY198" s="27"/>
      <c r="XZ198" s="27"/>
      <c r="YA198" s="27"/>
      <c r="YB198" s="27"/>
      <c r="YC198" s="27"/>
      <c r="YD198" s="27"/>
      <c r="YE198" s="27"/>
      <c r="YF198" s="27"/>
      <c r="YG198" s="27"/>
      <c r="YH198" s="27"/>
      <c r="YI198" s="27"/>
      <c r="YJ198" s="27"/>
      <c r="YK198" s="27"/>
      <c r="YL198" s="27"/>
      <c r="YM198" s="27"/>
      <c r="YN198" s="27"/>
      <c r="YO198" s="27"/>
      <c r="YP198" s="27"/>
      <c r="YQ198" s="27"/>
      <c r="YR198" s="27"/>
      <c r="YS198" s="27"/>
      <c r="YT198" s="27"/>
      <c r="YU198" s="27"/>
      <c r="YV198" s="27"/>
      <c r="YW198" s="27"/>
      <c r="YX198" s="27"/>
      <c r="YY198" s="27"/>
      <c r="YZ198" s="27"/>
      <c r="ZA198" s="27"/>
      <c r="ZB198" s="27"/>
      <c r="ZC198" s="27"/>
      <c r="ZD198" s="27"/>
      <c r="ZE198" s="27"/>
      <c r="ZF198" s="27"/>
      <c r="ZG198" s="27"/>
      <c r="ZH198" s="27"/>
      <c r="ZI198" s="27"/>
      <c r="ZJ198" s="27"/>
      <c r="ZK198" s="27"/>
      <c r="ZL198" s="27"/>
      <c r="ZM198" s="27"/>
      <c r="ZN198" s="27"/>
      <c r="ZO198" s="27"/>
      <c r="ZP198" s="27"/>
      <c r="ZQ198" s="27"/>
      <c r="ZR198" s="27"/>
      <c r="ZS198" s="27"/>
      <c r="ZT198" s="27"/>
      <c r="ZU198" s="27"/>
      <c r="ZV198" s="27"/>
      <c r="ZW198" s="27"/>
      <c r="ZX198" s="27"/>
      <c r="ZY198" s="27"/>
      <c r="ZZ198" s="27"/>
      <c r="AAA198" s="27"/>
      <c r="AAB198" s="27"/>
      <c r="AAC198" s="27"/>
      <c r="AAD198" s="27"/>
      <c r="AAE198" s="27"/>
      <c r="AAF198" s="27"/>
      <c r="AAG198" s="27"/>
      <c r="AAH198" s="27"/>
      <c r="AAI198" s="27"/>
      <c r="AAJ198" s="27"/>
      <c r="AAK198" s="27"/>
      <c r="AAL198" s="27"/>
      <c r="AAM198" s="27"/>
      <c r="AAN198" s="27"/>
      <c r="AAO198" s="27"/>
      <c r="AAP198" s="27"/>
      <c r="AAQ198" s="27"/>
      <c r="AAR198" s="27"/>
      <c r="AAS198" s="27"/>
      <c r="AAT198" s="27"/>
      <c r="AAU198" s="27"/>
      <c r="AAV198" s="27"/>
      <c r="AAW198" s="27"/>
      <c r="AAX198" s="27"/>
      <c r="AAY198" s="27"/>
      <c r="AAZ198" s="27"/>
      <c r="ABA198" s="27"/>
      <c r="ABB198" s="27"/>
      <c r="ABC198" s="27"/>
      <c r="ABD198" s="27"/>
      <c r="ABE198" s="27"/>
      <c r="ABF198" s="27"/>
      <c r="ABG198" s="27"/>
      <c r="ABH198" s="27"/>
      <c r="ABI198" s="27"/>
      <c r="ABJ198" s="27"/>
      <c r="ABK198" s="27"/>
      <c r="ABL198" s="27"/>
      <c r="ABM198" s="27"/>
      <c r="ABN198" s="27"/>
      <c r="ABO198" s="27"/>
      <c r="ABP198" s="27"/>
      <c r="ABQ198" s="27"/>
      <c r="ABR198" s="27"/>
      <c r="ABS198" s="27"/>
      <c r="ABT198" s="27"/>
      <c r="ABU198" s="27"/>
      <c r="ABV198" s="27"/>
      <c r="ABW198" s="27"/>
      <c r="ABX198" s="27"/>
      <c r="ABY198" s="27"/>
      <c r="ABZ198" s="27"/>
      <c r="ACA198" s="27"/>
      <c r="ACB198" s="27"/>
      <c r="ACC198" s="27"/>
      <c r="ACD198" s="27"/>
      <c r="ACE198" s="27"/>
      <c r="ACF198" s="27"/>
      <c r="ACG198" s="27"/>
      <c r="ACH198" s="27"/>
      <c r="ACI198" s="27"/>
      <c r="ACJ198" s="27"/>
      <c r="ACK198" s="27"/>
      <c r="ACL198" s="27"/>
      <c r="ACM198" s="27"/>
      <c r="ACN198" s="27"/>
      <c r="ACO198" s="27"/>
      <c r="ACP198" s="27"/>
      <c r="ACQ198" s="27"/>
      <c r="ACR198" s="27"/>
      <c r="ACS198" s="27"/>
      <c r="ACT198" s="27"/>
      <c r="ACU198" s="27"/>
      <c r="ACV198" s="27"/>
      <c r="ACW198" s="27"/>
      <c r="ACX198" s="27"/>
      <c r="ACY198" s="27"/>
      <c r="ACZ198" s="27"/>
      <c r="ADA198" s="27"/>
      <c r="ADB198" s="27"/>
      <c r="ADC198" s="27"/>
      <c r="ADD198" s="27"/>
      <c r="ADE198" s="27"/>
      <c r="ADF198" s="27"/>
      <c r="ADG198" s="27"/>
      <c r="ADH198" s="27"/>
      <c r="ADI198" s="27"/>
      <c r="ADJ198" s="27"/>
      <c r="ADK198" s="27"/>
      <c r="ADL198" s="27"/>
      <c r="ADM198" s="27"/>
      <c r="ADN198" s="27"/>
      <c r="ADO198" s="27"/>
      <c r="ADP198" s="27"/>
      <c r="ADQ198" s="27"/>
      <c r="ADR198" s="27"/>
      <c r="ADS198" s="27"/>
      <c r="ADT198" s="27"/>
      <c r="ADU198" s="27"/>
      <c r="ADV198" s="27"/>
      <c r="ADW198" s="27"/>
      <c r="ADX198" s="27"/>
      <c r="ADY198" s="27"/>
      <c r="ADZ198" s="27"/>
      <c r="AEA198" s="27"/>
      <c r="AEB198" s="27"/>
      <c r="AEC198" s="27"/>
      <c r="AED198" s="27"/>
      <c r="AEE198" s="27"/>
      <c r="AEF198" s="27"/>
      <c r="AEG198" s="27"/>
      <c r="AEH198" s="27"/>
      <c r="AEI198" s="27"/>
      <c r="AEJ198" s="27"/>
      <c r="AEK198" s="27"/>
      <c r="AEL198" s="27"/>
      <c r="AEM198" s="27"/>
      <c r="AEN198" s="27"/>
      <c r="AEO198" s="27"/>
      <c r="AEP198" s="27"/>
      <c r="AEQ198" s="27"/>
      <c r="AER198" s="27"/>
      <c r="AES198" s="27"/>
      <c r="AET198" s="27"/>
      <c r="AEU198" s="27"/>
      <c r="AEV198" s="27"/>
      <c r="AEW198" s="27"/>
      <c r="AEX198" s="27"/>
      <c r="AEY198" s="27"/>
      <c r="AEZ198" s="27"/>
      <c r="AFA198" s="27"/>
      <c r="AFB198" s="27"/>
      <c r="AFC198" s="27"/>
      <c r="AFD198" s="27"/>
      <c r="AFE198" s="27"/>
      <c r="AFF198" s="27"/>
      <c r="AFG198" s="27"/>
      <c r="AFH198" s="27"/>
      <c r="AFI198" s="27"/>
      <c r="AFJ198" s="27"/>
      <c r="AFK198" s="27"/>
      <c r="AFL198" s="27"/>
      <c r="AFM198" s="27"/>
      <c r="AFN198" s="27"/>
      <c r="AFO198" s="27"/>
      <c r="AFP198" s="27"/>
      <c r="AFQ198" s="27"/>
      <c r="AFR198" s="27"/>
      <c r="AFS198" s="27"/>
      <c r="AFT198" s="27"/>
      <c r="AFU198" s="27"/>
      <c r="AFV198" s="27"/>
      <c r="AFW198" s="27"/>
      <c r="AFX198" s="27"/>
      <c r="AFY198" s="27"/>
      <c r="AFZ198" s="27"/>
      <c r="AGA198" s="27"/>
      <c r="AGB198" s="27"/>
      <c r="AGC198" s="27"/>
      <c r="AGD198" s="27"/>
      <c r="AGE198" s="27"/>
      <c r="AGF198" s="27"/>
      <c r="AGG198" s="27"/>
      <c r="AGH198" s="27"/>
      <c r="AGI198" s="27"/>
      <c r="AGJ198" s="27"/>
      <c r="AGK198" s="27"/>
      <c r="AGL198" s="27"/>
      <c r="AGM198" s="27"/>
      <c r="AGN198" s="27"/>
      <c r="AGO198" s="27"/>
      <c r="AGP198" s="27"/>
      <c r="AGQ198" s="27"/>
      <c r="AGR198" s="27"/>
      <c r="AGS198" s="27"/>
      <c r="AGT198" s="27"/>
      <c r="AGU198" s="27"/>
      <c r="AGV198" s="27"/>
      <c r="AGW198" s="27"/>
      <c r="AGX198" s="27"/>
      <c r="AGY198" s="27"/>
      <c r="AGZ198" s="27"/>
      <c r="AHA198" s="27"/>
      <c r="AHB198" s="27"/>
      <c r="AHC198" s="27"/>
      <c r="AHD198" s="27"/>
      <c r="AHE198" s="27"/>
      <c r="AHF198" s="27"/>
      <c r="AHG198" s="27"/>
      <c r="AHH198" s="27"/>
      <c r="AHI198" s="27"/>
      <c r="AHJ198" s="27"/>
      <c r="AHK198" s="27"/>
      <c r="AHL198" s="27"/>
      <c r="AHM198" s="27"/>
      <c r="AHN198" s="27"/>
      <c r="AHO198" s="27"/>
      <c r="AHP198" s="27"/>
      <c r="AHQ198" s="27"/>
      <c r="AHR198" s="27"/>
      <c r="AHS198" s="27"/>
      <c r="AHT198" s="27"/>
      <c r="AHU198" s="27"/>
      <c r="AHV198" s="27"/>
      <c r="AHW198" s="27"/>
      <c r="AHX198" s="27"/>
      <c r="AHY198" s="27"/>
      <c r="AHZ198" s="27"/>
      <c r="AIA198" s="27"/>
      <c r="AIB198" s="27"/>
      <c r="AIC198" s="27"/>
      <c r="AID198" s="27"/>
      <c r="AIE198" s="27"/>
      <c r="AIF198" s="27"/>
      <c r="AIG198" s="27"/>
      <c r="AIH198" s="27"/>
      <c r="AII198" s="27"/>
      <c r="AIJ198" s="27"/>
      <c r="AIK198" s="27"/>
      <c r="AIL198" s="27"/>
      <c r="AIM198" s="27"/>
      <c r="AIN198" s="27"/>
      <c r="AIO198" s="27"/>
      <c r="AIP198" s="27"/>
      <c r="AIQ198" s="27"/>
      <c r="AIR198" s="27"/>
      <c r="AIS198" s="27"/>
      <c r="AIT198" s="27"/>
      <c r="AIU198" s="27"/>
      <c r="AIV198" s="27"/>
      <c r="AIW198" s="27"/>
      <c r="AIX198" s="27"/>
      <c r="AIY198" s="27"/>
      <c r="AIZ198" s="27"/>
      <c r="AJA198" s="27"/>
      <c r="AJB198" s="27"/>
      <c r="AJC198" s="27"/>
      <c r="AJD198" s="27"/>
      <c r="AJE198" s="27"/>
      <c r="AJF198" s="27"/>
      <c r="AJG198" s="27"/>
      <c r="AJH198" s="27"/>
      <c r="AJI198" s="27"/>
      <c r="AJJ198" s="27"/>
      <c r="AJK198" s="27"/>
      <c r="AJL198" s="27"/>
      <c r="AJM198" s="27"/>
      <c r="AJN198" s="27"/>
      <c r="AJO198" s="27"/>
      <c r="AJP198" s="27"/>
      <c r="AJQ198" s="27"/>
      <c r="AJR198" s="27"/>
      <c r="AJS198" s="27"/>
      <c r="AJT198" s="27"/>
      <c r="AJU198" s="27"/>
      <c r="AJV198" s="27"/>
      <c r="AJW198" s="27"/>
      <c r="AJX198" s="27"/>
      <c r="AJY198" s="27"/>
      <c r="AJZ198" s="27"/>
      <c r="AKA198" s="27"/>
      <c r="AKB198" s="27"/>
      <c r="AKC198" s="27"/>
      <c r="AKD198" s="27"/>
      <c r="AKE198" s="27"/>
      <c r="AKF198" s="27"/>
      <c r="AKG198" s="27"/>
      <c r="AKH198" s="27"/>
      <c r="AKI198" s="27"/>
      <c r="AKJ198" s="27"/>
      <c r="AKK198" s="27"/>
      <c r="AKL198" s="27"/>
      <c r="AKM198" s="27"/>
      <c r="AKN198" s="27"/>
      <c r="AKO198" s="27"/>
      <c r="AKP198" s="27"/>
      <c r="AKQ198" s="27"/>
      <c r="AKR198" s="27"/>
      <c r="AKS198" s="27"/>
      <c r="AKT198" s="27"/>
      <c r="AKU198" s="27"/>
      <c r="AKV198" s="27"/>
      <c r="AKW198" s="27"/>
      <c r="AKX198" s="27"/>
      <c r="AKY198" s="27"/>
      <c r="AKZ198" s="27"/>
      <c r="ALA198" s="27"/>
      <c r="ALB198" s="27"/>
      <c r="ALC198" s="27"/>
      <c r="ALD198" s="27"/>
      <c r="ALE198" s="27"/>
      <c r="ALF198" s="27"/>
      <c r="ALG198" s="27"/>
      <c r="ALH198" s="27"/>
      <c r="ALI198" s="27"/>
      <c r="ALJ198" s="27"/>
      <c r="ALK198" s="27"/>
      <c r="ALL198" s="27"/>
      <c r="ALM198" s="27"/>
      <c r="ALN198" s="27"/>
      <c r="ALO198" s="27"/>
      <c r="ALP198" s="27"/>
      <c r="ALQ198" s="27"/>
      <c r="ALR198" s="27"/>
      <c r="ALS198" s="27"/>
      <c r="ALT198" s="27"/>
      <c r="ALU198" s="27"/>
      <c r="ALV198" s="27"/>
      <c r="ALW198" s="27"/>
      <c r="ALX198" s="27"/>
      <c r="ALY198" s="27"/>
      <c r="ALZ198" s="27"/>
      <c r="AMA198" s="27"/>
      <c r="AMB198" s="27"/>
      <c r="AMC198" s="27"/>
      <c r="AMD198" s="27"/>
      <c r="AME198" s="27"/>
      <c r="AMF198" s="27"/>
      <c r="AMG198" s="27"/>
      <c r="AMH198" s="27"/>
      <c r="AMI198" s="27"/>
      <c r="AMJ198" s="27"/>
    </row>
    <row r="199" spans="1:1024" hidden="1">
      <c r="A199" s="28">
        <v>1130187</v>
      </c>
      <c r="B199" s="84" t="s">
        <v>328</v>
      </c>
      <c r="C199" s="28">
        <v>40</v>
      </c>
      <c r="D199" s="42">
        <v>1</v>
      </c>
      <c r="E199" s="45">
        <v>1</v>
      </c>
      <c r="F199" s="44" t="s">
        <v>47</v>
      </c>
      <c r="G199" s="85" t="s">
        <v>327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  <c r="IL199" s="27"/>
      <c r="IM199" s="27"/>
      <c r="IN199" s="27"/>
      <c r="IO199" s="27"/>
      <c r="IP199" s="27"/>
      <c r="IQ199" s="27"/>
      <c r="IR199" s="27"/>
      <c r="IS199" s="27"/>
      <c r="IT199" s="27"/>
      <c r="IU199" s="27"/>
      <c r="IV199" s="27"/>
      <c r="IW199" s="27"/>
      <c r="IX199" s="27"/>
      <c r="IY199" s="27"/>
      <c r="IZ199" s="27"/>
      <c r="JA199" s="27"/>
      <c r="JB199" s="27"/>
      <c r="JC199" s="27"/>
      <c r="JD199" s="27"/>
      <c r="JE199" s="27"/>
      <c r="JF199" s="27"/>
      <c r="JG199" s="27"/>
      <c r="JH199" s="27"/>
      <c r="JI199" s="27"/>
      <c r="JJ199" s="27"/>
      <c r="JK199" s="27"/>
      <c r="JL199" s="27"/>
      <c r="JM199" s="27"/>
      <c r="JN199" s="27"/>
      <c r="JO199" s="27"/>
      <c r="JP199" s="27"/>
      <c r="JQ199" s="27"/>
      <c r="JR199" s="27"/>
      <c r="JS199" s="27"/>
      <c r="JT199" s="27"/>
      <c r="JU199" s="27"/>
      <c r="JV199" s="27"/>
      <c r="JW199" s="27"/>
      <c r="JX199" s="27"/>
      <c r="JY199" s="27"/>
      <c r="JZ199" s="27"/>
      <c r="KA199" s="27"/>
      <c r="KB199" s="27"/>
      <c r="KC199" s="27"/>
      <c r="KD199" s="27"/>
      <c r="KE199" s="27"/>
      <c r="KF199" s="27"/>
      <c r="KG199" s="27"/>
      <c r="KH199" s="27"/>
      <c r="KI199" s="27"/>
      <c r="KJ199" s="27"/>
      <c r="KK199" s="27"/>
      <c r="KL199" s="27"/>
      <c r="KM199" s="27"/>
      <c r="KN199" s="27"/>
      <c r="KO199" s="27"/>
      <c r="KP199" s="27"/>
      <c r="KQ199" s="27"/>
      <c r="KR199" s="27"/>
      <c r="KS199" s="27"/>
      <c r="KT199" s="27"/>
      <c r="KU199" s="27"/>
      <c r="KV199" s="27"/>
      <c r="KW199" s="27"/>
      <c r="KX199" s="27"/>
      <c r="KY199" s="27"/>
      <c r="KZ199" s="27"/>
      <c r="LA199" s="27"/>
      <c r="LB199" s="27"/>
      <c r="LC199" s="27"/>
      <c r="LD199" s="27"/>
      <c r="LE199" s="27"/>
      <c r="LF199" s="27"/>
      <c r="LG199" s="27"/>
      <c r="LH199" s="27"/>
      <c r="LI199" s="27"/>
      <c r="LJ199" s="27"/>
      <c r="LK199" s="27"/>
      <c r="LL199" s="27"/>
      <c r="LM199" s="27"/>
      <c r="LN199" s="27"/>
      <c r="LO199" s="27"/>
      <c r="LP199" s="27"/>
      <c r="LQ199" s="27"/>
      <c r="LR199" s="27"/>
      <c r="LS199" s="27"/>
      <c r="LT199" s="27"/>
      <c r="LU199" s="27"/>
      <c r="LV199" s="27"/>
      <c r="LW199" s="27"/>
      <c r="LX199" s="27"/>
      <c r="LY199" s="27"/>
      <c r="LZ199" s="27"/>
      <c r="MA199" s="27"/>
      <c r="MB199" s="27"/>
      <c r="MC199" s="27"/>
      <c r="MD199" s="27"/>
      <c r="ME199" s="27"/>
      <c r="MF199" s="27"/>
      <c r="MG199" s="27"/>
      <c r="MH199" s="27"/>
      <c r="MI199" s="27"/>
      <c r="MJ199" s="27"/>
      <c r="MK199" s="27"/>
      <c r="ML199" s="27"/>
      <c r="MM199" s="27"/>
      <c r="MN199" s="27"/>
      <c r="MO199" s="27"/>
      <c r="MP199" s="27"/>
      <c r="MQ199" s="27"/>
      <c r="MR199" s="27"/>
      <c r="MS199" s="27"/>
      <c r="MT199" s="27"/>
      <c r="MU199" s="27"/>
      <c r="MV199" s="27"/>
      <c r="MW199" s="27"/>
      <c r="MX199" s="27"/>
      <c r="MY199" s="27"/>
      <c r="MZ199" s="27"/>
      <c r="NA199" s="27"/>
      <c r="NB199" s="27"/>
      <c r="NC199" s="27"/>
      <c r="ND199" s="27"/>
      <c r="NE199" s="27"/>
      <c r="NF199" s="27"/>
      <c r="NG199" s="27"/>
      <c r="NH199" s="27"/>
      <c r="NI199" s="27"/>
      <c r="NJ199" s="27"/>
      <c r="NK199" s="27"/>
      <c r="NL199" s="27"/>
      <c r="NM199" s="27"/>
      <c r="NN199" s="27"/>
      <c r="NO199" s="27"/>
      <c r="NP199" s="27"/>
      <c r="NQ199" s="27"/>
      <c r="NR199" s="27"/>
      <c r="NS199" s="27"/>
      <c r="NT199" s="27"/>
      <c r="NU199" s="27"/>
      <c r="NV199" s="27"/>
      <c r="NW199" s="27"/>
      <c r="NX199" s="27"/>
      <c r="NY199" s="27"/>
      <c r="NZ199" s="27"/>
      <c r="OA199" s="27"/>
      <c r="OB199" s="27"/>
      <c r="OC199" s="27"/>
      <c r="OD199" s="27"/>
      <c r="OE199" s="27"/>
      <c r="OF199" s="27"/>
      <c r="OG199" s="27"/>
      <c r="OH199" s="27"/>
      <c r="OI199" s="27"/>
      <c r="OJ199" s="27"/>
      <c r="OK199" s="27"/>
      <c r="OL199" s="27"/>
      <c r="OM199" s="27"/>
      <c r="ON199" s="27"/>
      <c r="OO199" s="27"/>
      <c r="OP199" s="27"/>
      <c r="OQ199" s="27"/>
      <c r="OR199" s="27"/>
      <c r="OS199" s="27"/>
      <c r="OT199" s="27"/>
      <c r="OU199" s="27"/>
      <c r="OV199" s="27"/>
      <c r="OW199" s="27"/>
      <c r="OX199" s="27"/>
      <c r="OY199" s="27"/>
      <c r="OZ199" s="27"/>
      <c r="PA199" s="27"/>
      <c r="PB199" s="27"/>
      <c r="PC199" s="27"/>
      <c r="PD199" s="27"/>
      <c r="PE199" s="27"/>
      <c r="PF199" s="27"/>
      <c r="PG199" s="27"/>
      <c r="PH199" s="27"/>
      <c r="PI199" s="27"/>
      <c r="PJ199" s="27"/>
      <c r="PK199" s="27"/>
      <c r="PL199" s="27"/>
      <c r="PM199" s="27"/>
      <c r="PN199" s="27"/>
      <c r="PO199" s="27"/>
      <c r="PP199" s="27"/>
      <c r="PQ199" s="27"/>
      <c r="PR199" s="27"/>
      <c r="PS199" s="27"/>
      <c r="PT199" s="27"/>
      <c r="PU199" s="27"/>
      <c r="PV199" s="27"/>
      <c r="PW199" s="27"/>
      <c r="PX199" s="27"/>
      <c r="PY199" s="27"/>
      <c r="PZ199" s="27"/>
      <c r="QA199" s="27"/>
      <c r="QB199" s="27"/>
      <c r="QC199" s="27"/>
      <c r="QD199" s="27"/>
      <c r="QE199" s="27"/>
      <c r="QF199" s="27"/>
      <c r="QG199" s="27"/>
      <c r="QH199" s="27"/>
      <c r="QI199" s="27"/>
      <c r="QJ199" s="27"/>
      <c r="QK199" s="27"/>
      <c r="QL199" s="27"/>
      <c r="QM199" s="27"/>
      <c r="QN199" s="27"/>
      <c r="QO199" s="27"/>
      <c r="QP199" s="27"/>
      <c r="QQ199" s="27"/>
      <c r="QR199" s="27"/>
      <c r="QS199" s="27"/>
      <c r="QT199" s="27"/>
      <c r="QU199" s="27"/>
      <c r="QV199" s="27"/>
      <c r="QW199" s="27"/>
      <c r="QX199" s="27"/>
      <c r="QY199" s="27"/>
      <c r="QZ199" s="27"/>
      <c r="RA199" s="27"/>
      <c r="RB199" s="27"/>
      <c r="RC199" s="27"/>
      <c r="RD199" s="27"/>
      <c r="RE199" s="27"/>
      <c r="RF199" s="27"/>
      <c r="RG199" s="27"/>
      <c r="RH199" s="27"/>
      <c r="RI199" s="27"/>
      <c r="RJ199" s="27"/>
      <c r="RK199" s="27"/>
      <c r="RL199" s="27"/>
      <c r="RM199" s="27"/>
      <c r="RN199" s="27"/>
      <c r="RO199" s="27"/>
      <c r="RP199" s="27"/>
      <c r="RQ199" s="27"/>
      <c r="RR199" s="27"/>
      <c r="RS199" s="27"/>
      <c r="RT199" s="27"/>
      <c r="RU199" s="27"/>
      <c r="RV199" s="27"/>
      <c r="RW199" s="27"/>
      <c r="RX199" s="27"/>
      <c r="RY199" s="27"/>
      <c r="RZ199" s="27"/>
      <c r="SA199" s="27"/>
      <c r="SB199" s="27"/>
      <c r="SC199" s="27"/>
      <c r="SD199" s="27"/>
      <c r="SE199" s="27"/>
      <c r="SF199" s="27"/>
      <c r="SG199" s="27"/>
      <c r="SH199" s="27"/>
      <c r="SI199" s="27"/>
      <c r="SJ199" s="27"/>
      <c r="SK199" s="27"/>
      <c r="SL199" s="27"/>
      <c r="SM199" s="27"/>
      <c r="SN199" s="27"/>
      <c r="SO199" s="27"/>
      <c r="SP199" s="27"/>
      <c r="SQ199" s="27"/>
      <c r="SR199" s="27"/>
      <c r="SS199" s="27"/>
      <c r="ST199" s="27"/>
      <c r="SU199" s="27"/>
      <c r="SV199" s="27"/>
      <c r="SW199" s="27"/>
      <c r="SX199" s="27"/>
      <c r="SY199" s="27"/>
      <c r="SZ199" s="27"/>
      <c r="TA199" s="27"/>
      <c r="TB199" s="27"/>
      <c r="TC199" s="27"/>
      <c r="TD199" s="27"/>
      <c r="TE199" s="27"/>
      <c r="TF199" s="27"/>
      <c r="TG199" s="27"/>
      <c r="TH199" s="27"/>
      <c r="TI199" s="27"/>
      <c r="TJ199" s="27"/>
      <c r="TK199" s="27"/>
      <c r="TL199" s="27"/>
      <c r="TM199" s="27"/>
      <c r="TN199" s="27"/>
      <c r="TO199" s="27"/>
      <c r="TP199" s="27"/>
      <c r="TQ199" s="27"/>
      <c r="TR199" s="27"/>
      <c r="TS199" s="27"/>
      <c r="TT199" s="27"/>
      <c r="TU199" s="27"/>
      <c r="TV199" s="27"/>
      <c r="TW199" s="27"/>
      <c r="TX199" s="27"/>
      <c r="TY199" s="27"/>
      <c r="TZ199" s="27"/>
      <c r="UA199" s="27"/>
      <c r="UB199" s="27"/>
      <c r="UC199" s="27"/>
      <c r="UD199" s="27"/>
      <c r="UE199" s="27"/>
      <c r="UF199" s="27"/>
      <c r="UG199" s="27"/>
      <c r="UH199" s="27"/>
      <c r="UI199" s="27"/>
      <c r="UJ199" s="27"/>
      <c r="UK199" s="27"/>
      <c r="UL199" s="27"/>
      <c r="UM199" s="27"/>
      <c r="UN199" s="27"/>
      <c r="UO199" s="27"/>
      <c r="UP199" s="27"/>
      <c r="UQ199" s="27"/>
      <c r="UR199" s="27"/>
      <c r="US199" s="27"/>
      <c r="UT199" s="27"/>
      <c r="UU199" s="27"/>
      <c r="UV199" s="27"/>
      <c r="UW199" s="27"/>
      <c r="UX199" s="27"/>
      <c r="UY199" s="27"/>
      <c r="UZ199" s="27"/>
      <c r="VA199" s="27"/>
      <c r="VB199" s="27"/>
      <c r="VC199" s="27"/>
      <c r="VD199" s="27"/>
      <c r="VE199" s="27"/>
      <c r="VF199" s="27"/>
      <c r="VG199" s="27"/>
      <c r="VH199" s="27"/>
      <c r="VI199" s="27"/>
      <c r="VJ199" s="27"/>
      <c r="VK199" s="27"/>
      <c r="VL199" s="27"/>
      <c r="VM199" s="27"/>
      <c r="VN199" s="27"/>
      <c r="VO199" s="27"/>
      <c r="VP199" s="27"/>
      <c r="VQ199" s="27"/>
      <c r="VR199" s="27"/>
      <c r="VS199" s="27"/>
      <c r="VT199" s="27"/>
      <c r="VU199" s="27"/>
      <c r="VV199" s="27"/>
      <c r="VW199" s="27"/>
      <c r="VX199" s="27"/>
      <c r="VY199" s="27"/>
      <c r="VZ199" s="27"/>
      <c r="WA199" s="27"/>
      <c r="WB199" s="27"/>
      <c r="WC199" s="27"/>
      <c r="WD199" s="27"/>
      <c r="WE199" s="27"/>
      <c r="WF199" s="27"/>
      <c r="WG199" s="27"/>
      <c r="WH199" s="27"/>
      <c r="WI199" s="27"/>
      <c r="WJ199" s="27"/>
      <c r="WK199" s="27"/>
      <c r="WL199" s="27"/>
      <c r="WM199" s="27"/>
      <c r="WN199" s="27"/>
      <c r="WO199" s="27"/>
      <c r="WP199" s="27"/>
      <c r="WQ199" s="27"/>
      <c r="WR199" s="27"/>
      <c r="WS199" s="27"/>
      <c r="WT199" s="27"/>
      <c r="WU199" s="27"/>
      <c r="WV199" s="27"/>
      <c r="WW199" s="27"/>
      <c r="WX199" s="27"/>
      <c r="WY199" s="27"/>
      <c r="WZ199" s="27"/>
      <c r="XA199" s="27"/>
      <c r="XB199" s="27"/>
      <c r="XC199" s="27"/>
      <c r="XD199" s="27"/>
      <c r="XE199" s="27"/>
      <c r="XF199" s="27"/>
      <c r="XG199" s="27"/>
      <c r="XH199" s="27"/>
      <c r="XI199" s="27"/>
      <c r="XJ199" s="27"/>
      <c r="XK199" s="27"/>
      <c r="XL199" s="27"/>
      <c r="XM199" s="27"/>
      <c r="XN199" s="27"/>
      <c r="XO199" s="27"/>
      <c r="XP199" s="27"/>
      <c r="XQ199" s="27"/>
      <c r="XR199" s="27"/>
      <c r="XS199" s="27"/>
      <c r="XT199" s="27"/>
      <c r="XU199" s="27"/>
      <c r="XV199" s="27"/>
      <c r="XW199" s="27"/>
      <c r="XX199" s="27"/>
      <c r="XY199" s="27"/>
      <c r="XZ199" s="27"/>
      <c r="YA199" s="27"/>
      <c r="YB199" s="27"/>
      <c r="YC199" s="27"/>
      <c r="YD199" s="27"/>
      <c r="YE199" s="27"/>
      <c r="YF199" s="27"/>
      <c r="YG199" s="27"/>
      <c r="YH199" s="27"/>
      <c r="YI199" s="27"/>
      <c r="YJ199" s="27"/>
      <c r="YK199" s="27"/>
      <c r="YL199" s="27"/>
      <c r="YM199" s="27"/>
      <c r="YN199" s="27"/>
      <c r="YO199" s="27"/>
      <c r="YP199" s="27"/>
      <c r="YQ199" s="27"/>
      <c r="YR199" s="27"/>
      <c r="YS199" s="27"/>
      <c r="YT199" s="27"/>
      <c r="YU199" s="27"/>
      <c r="YV199" s="27"/>
      <c r="YW199" s="27"/>
      <c r="YX199" s="27"/>
      <c r="YY199" s="27"/>
      <c r="YZ199" s="27"/>
      <c r="ZA199" s="27"/>
      <c r="ZB199" s="27"/>
      <c r="ZC199" s="27"/>
      <c r="ZD199" s="27"/>
      <c r="ZE199" s="27"/>
      <c r="ZF199" s="27"/>
      <c r="ZG199" s="27"/>
      <c r="ZH199" s="27"/>
      <c r="ZI199" s="27"/>
      <c r="ZJ199" s="27"/>
      <c r="ZK199" s="27"/>
      <c r="ZL199" s="27"/>
      <c r="ZM199" s="27"/>
      <c r="ZN199" s="27"/>
      <c r="ZO199" s="27"/>
      <c r="ZP199" s="27"/>
      <c r="ZQ199" s="27"/>
      <c r="ZR199" s="27"/>
      <c r="ZS199" s="27"/>
      <c r="ZT199" s="27"/>
      <c r="ZU199" s="27"/>
      <c r="ZV199" s="27"/>
      <c r="ZW199" s="27"/>
      <c r="ZX199" s="27"/>
      <c r="ZY199" s="27"/>
      <c r="ZZ199" s="27"/>
      <c r="AAA199" s="27"/>
      <c r="AAB199" s="27"/>
      <c r="AAC199" s="27"/>
      <c r="AAD199" s="27"/>
      <c r="AAE199" s="27"/>
      <c r="AAF199" s="27"/>
      <c r="AAG199" s="27"/>
      <c r="AAH199" s="27"/>
      <c r="AAI199" s="27"/>
      <c r="AAJ199" s="27"/>
      <c r="AAK199" s="27"/>
      <c r="AAL199" s="27"/>
      <c r="AAM199" s="27"/>
      <c r="AAN199" s="27"/>
      <c r="AAO199" s="27"/>
      <c r="AAP199" s="27"/>
      <c r="AAQ199" s="27"/>
      <c r="AAR199" s="27"/>
      <c r="AAS199" s="27"/>
      <c r="AAT199" s="27"/>
      <c r="AAU199" s="27"/>
      <c r="AAV199" s="27"/>
      <c r="AAW199" s="27"/>
      <c r="AAX199" s="27"/>
      <c r="AAY199" s="27"/>
      <c r="AAZ199" s="27"/>
      <c r="ABA199" s="27"/>
      <c r="ABB199" s="27"/>
      <c r="ABC199" s="27"/>
      <c r="ABD199" s="27"/>
      <c r="ABE199" s="27"/>
      <c r="ABF199" s="27"/>
      <c r="ABG199" s="27"/>
      <c r="ABH199" s="27"/>
      <c r="ABI199" s="27"/>
      <c r="ABJ199" s="27"/>
      <c r="ABK199" s="27"/>
      <c r="ABL199" s="27"/>
      <c r="ABM199" s="27"/>
      <c r="ABN199" s="27"/>
      <c r="ABO199" s="27"/>
      <c r="ABP199" s="27"/>
      <c r="ABQ199" s="27"/>
      <c r="ABR199" s="27"/>
      <c r="ABS199" s="27"/>
      <c r="ABT199" s="27"/>
      <c r="ABU199" s="27"/>
      <c r="ABV199" s="27"/>
      <c r="ABW199" s="27"/>
      <c r="ABX199" s="27"/>
      <c r="ABY199" s="27"/>
      <c r="ABZ199" s="27"/>
      <c r="ACA199" s="27"/>
      <c r="ACB199" s="27"/>
      <c r="ACC199" s="27"/>
      <c r="ACD199" s="27"/>
      <c r="ACE199" s="27"/>
      <c r="ACF199" s="27"/>
      <c r="ACG199" s="27"/>
      <c r="ACH199" s="27"/>
      <c r="ACI199" s="27"/>
      <c r="ACJ199" s="27"/>
      <c r="ACK199" s="27"/>
      <c r="ACL199" s="27"/>
      <c r="ACM199" s="27"/>
      <c r="ACN199" s="27"/>
      <c r="ACO199" s="27"/>
      <c r="ACP199" s="27"/>
      <c r="ACQ199" s="27"/>
      <c r="ACR199" s="27"/>
      <c r="ACS199" s="27"/>
      <c r="ACT199" s="27"/>
      <c r="ACU199" s="27"/>
      <c r="ACV199" s="27"/>
      <c r="ACW199" s="27"/>
      <c r="ACX199" s="27"/>
      <c r="ACY199" s="27"/>
      <c r="ACZ199" s="27"/>
      <c r="ADA199" s="27"/>
      <c r="ADB199" s="27"/>
      <c r="ADC199" s="27"/>
      <c r="ADD199" s="27"/>
      <c r="ADE199" s="27"/>
      <c r="ADF199" s="27"/>
      <c r="ADG199" s="27"/>
      <c r="ADH199" s="27"/>
      <c r="ADI199" s="27"/>
      <c r="ADJ199" s="27"/>
      <c r="ADK199" s="27"/>
      <c r="ADL199" s="27"/>
      <c r="ADM199" s="27"/>
      <c r="ADN199" s="27"/>
      <c r="ADO199" s="27"/>
      <c r="ADP199" s="27"/>
      <c r="ADQ199" s="27"/>
      <c r="ADR199" s="27"/>
      <c r="ADS199" s="27"/>
      <c r="ADT199" s="27"/>
      <c r="ADU199" s="27"/>
      <c r="ADV199" s="27"/>
      <c r="ADW199" s="27"/>
      <c r="ADX199" s="27"/>
      <c r="ADY199" s="27"/>
      <c r="ADZ199" s="27"/>
      <c r="AEA199" s="27"/>
      <c r="AEB199" s="27"/>
      <c r="AEC199" s="27"/>
      <c r="AED199" s="27"/>
      <c r="AEE199" s="27"/>
      <c r="AEF199" s="27"/>
      <c r="AEG199" s="27"/>
      <c r="AEH199" s="27"/>
      <c r="AEI199" s="27"/>
      <c r="AEJ199" s="27"/>
      <c r="AEK199" s="27"/>
      <c r="AEL199" s="27"/>
      <c r="AEM199" s="27"/>
      <c r="AEN199" s="27"/>
      <c r="AEO199" s="27"/>
      <c r="AEP199" s="27"/>
      <c r="AEQ199" s="27"/>
      <c r="AER199" s="27"/>
      <c r="AES199" s="27"/>
      <c r="AET199" s="27"/>
      <c r="AEU199" s="27"/>
      <c r="AEV199" s="27"/>
      <c r="AEW199" s="27"/>
      <c r="AEX199" s="27"/>
      <c r="AEY199" s="27"/>
      <c r="AEZ199" s="27"/>
      <c r="AFA199" s="27"/>
      <c r="AFB199" s="27"/>
      <c r="AFC199" s="27"/>
      <c r="AFD199" s="27"/>
      <c r="AFE199" s="27"/>
      <c r="AFF199" s="27"/>
      <c r="AFG199" s="27"/>
      <c r="AFH199" s="27"/>
      <c r="AFI199" s="27"/>
      <c r="AFJ199" s="27"/>
      <c r="AFK199" s="27"/>
      <c r="AFL199" s="27"/>
      <c r="AFM199" s="27"/>
      <c r="AFN199" s="27"/>
      <c r="AFO199" s="27"/>
      <c r="AFP199" s="27"/>
      <c r="AFQ199" s="27"/>
      <c r="AFR199" s="27"/>
      <c r="AFS199" s="27"/>
      <c r="AFT199" s="27"/>
      <c r="AFU199" s="27"/>
      <c r="AFV199" s="27"/>
      <c r="AFW199" s="27"/>
      <c r="AFX199" s="27"/>
      <c r="AFY199" s="27"/>
      <c r="AFZ199" s="27"/>
      <c r="AGA199" s="27"/>
      <c r="AGB199" s="27"/>
      <c r="AGC199" s="27"/>
      <c r="AGD199" s="27"/>
      <c r="AGE199" s="27"/>
      <c r="AGF199" s="27"/>
      <c r="AGG199" s="27"/>
      <c r="AGH199" s="27"/>
      <c r="AGI199" s="27"/>
      <c r="AGJ199" s="27"/>
      <c r="AGK199" s="27"/>
      <c r="AGL199" s="27"/>
      <c r="AGM199" s="27"/>
      <c r="AGN199" s="27"/>
      <c r="AGO199" s="27"/>
      <c r="AGP199" s="27"/>
      <c r="AGQ199" s="27"/>
      <c r="AGR199" s="27"/>
      <c r="AGS199" s="27"/>
      <c r="AGT199" s="27"/>
      <c r="AGU199" s="27"/>
      <c r="AGV199" s="27"/>
      <c r="AGW199" s="27"/>
      <c r="AGX199" s="27"/>
      <c r="AGY199" s="27"/>
      <c r="AGZ199" s="27"/>
      <c r="AHA199" s="27"/>
      <c r="AHB199" s="27"/>
      <c r="AHC199" s="27"/>
      <c r="AHD199" s="27"/>
      <c r="AHE199" s="27"/>
      <c r="AHF199" s="27"/>
      <c r="AHG199" s="27"/>
      <c r="AHH199" s="27"/>
      <c r="AHI199" s="27"/>
      <c r="AHJ199" s="27"/>
      <c r="AHK199" s="27"/>
      <c r="AHL199" s="27"/>
      <c r="AHM199" s="27"/>
      <c r="AHN199" s="27"/>
      <c r="AHO199" s="27"/>
      <c r="AHP199" s="27"/>
      <c r="AHQ199" s="27"/>
      <c r="AHR199" s="27"/>
      <c r="AHS199" s="27"/>
      <c r="AHT199" s="27"/>
      <c r="AHU199" s="27"/>
      <c r="AHV199" s="27"/>
      <c r="AHW199" s="27"/>
      <c r="AHX199" s="27"/>
      <c r="AHY199" s="27"/>
      <c r="AHZ199" s="27"/>
      <c r="AIA199" s="27"/>
      <c r="AIB199" s="27"/>
      <c r="AIC199" s="27"/>
      <c r="AID199" s="27"/>
      <c r="AIE199" s="27"/>
      <c r="AIF199" s="27"/>
      <c r="AIG199" s="27"/>
      <c r="AIH199" s="27"/>
      <c r="AII199" s="27"/>
      <c r="AIJ199" s="27"/>
      <c r="AIK199" s="27"/>
      <c r="AIL199" s="27"/>
      <c r="AIM199" s="27"/>
      <c r="AIN199" s="27"/>
      <c r="AIO199" s="27"/>
      <c r="AIP199" s="27"/>
      <c r="AIQ199" s="27"/>
      <c r="AIR199" s="27"/>
      <c r="AIS199" s="27"/>
      <c r="AIT199" s="27"/>
      <c r="AIU199" s="27"/>
      <c r="AIV199" s="27"/>
      <c r="AIW199" s="27"/>
      <c r="AIX199" s="27"/>
      <c r="AIY199" s="27"/>
      <c r="AIZ199" s="27"/>
      <c r="AJA199" s="27"/>
      <c r="AJB199" s="27"/>
      <c r="AJC199" s="27"/>
      <c r="AJD199" s="27"/>
      <c r="AJE199" s="27"/>
      <c r="AJF199" s="27"/>
      <c r="AJG199" s="27"/>
      <c r="AJH199" s="27"/>
      <c r="AJI199" s="27"/>
      <c r="AJJ199" s="27"/>
      <c r="AJK199" s="27"/>
      <c r="AJL199" s="27"/>
      <c r="AJM199" s="27"/>
      <c r="AJN199" s="27"/>
      <c r="AJO199" s="27"/>
      <c r="AJP199" s="27"/>
      <c r="AJQ199" s="27"/>
      <c r="AJR199" s="27"/>
      <c r="AJS199" s="27"/>
      <c r="AJT199" s="27"/>
      <c r="AJU199" s="27"/>
      <c r="AJV199" s="27"/>
      <c r="AJW199" s="27"/>
      <c r="AJX199" s="27"/>
      <c r="AJY199" s="27"/>
      <c r="AJZ199" s="27"/>
      <c r="AKA199" s="27"/>
      <c r="AKB199" s="27"/>
      <c r="AKC199" s="27"/>
      <c r="AKD199" s="27"/>
      <c r="AKE199" s="27"/>
      <c r="AKF199" s="27"/>
      <c r="AKG199" s="27"/>
      <c r="AKH199" s="27"/>
      <c r="AKI199" s="27"/>
      <c r="AKJ199" s="27"/>
      <c r="AKK199" s="27"/>
      <c r="AKL199" s="27"/>
      <c r="AKM199" s="27"/>
      <c r="AKN199" s="27"/>
      <c r="AKO199" s="27"/>
      <c r="AKP199" s="27"/>
      <c r="AKQ199" s="27"/>
      <c r="AKR199" s="27"/>
      <c r="AKS199" s="27"/>
      <c r="AKT199" s="27"/>
      <c r="AKU199" s="27"/>
      <c r="AKV199" s="27"/>
      <c r="AKW199" s="27"/>
      <c r="AKX199" s="27"/>
      <c r="AKY199" s="27"/>
      <c r="AKZ199" s="27"/>
      <c r="ALA199" s="27"/>
      <c r="ALB199" s="27"/>
      <c r="ALC199" s="27"/>
      <c r="ALD199" s="27"/>
      <c r="ALE199" s="27"/>
      <c r="ALF199" s="27"/>
      <c r="ALG199" s="27"/>
      <c r="ALH199" s="27"/>
      <c r="ALI199" s="27"/>
      <c r="ALJ199" s="27"/>
      <c r="ALK199" s="27"/>
      <c r="ALL199" s="27"/>
      <c r="ALM199" s="27"/>
      <c r="ALN199" s="27"/>
      <c r="ALO199" s="27"/>
      <c r="ALP199" s="27"/>
      <c r="ALQ199" s="27"/>
      <c r="ALR199" s="27"/>
      <c r="ALS199" s="27"/>
      <c r="ALT199" s="27"/>
      <c r="ALU199" s="27"/>
      <c r="ALV199" s="27"/>
      <c r="ALW199" s="27"/>
      <c r="ALX199" s="27"/>
      <c r="ALY199" s="27"/>
      <c r="ALZ199" s="27"/>
      <c r="AMA199" s="27"/>
      <c r="AMB199" s="27"/>
      <c r="AMC199" s="27"/>
      <c r="AMD199" s="27"/>
      <c r="AME199" s="27"/>
      <c r="AMF199" s="27"/>
      <c r="AMG199" s="27"/>
      <c r="AMH199" s="27"/>
      <c r="AMI199" s="27"/>
      <c r="AMJ199" s="27"/>
    </row>
    <row r="200" spans="1:1024" hidden="1">
      <c r="A200" s="28">
        <v>1130188</v>
      </c>
      <c r="B200" s="84" t="s">
        <v>340</v>
      </c>
      <c r="C200" s="28">
        <v>40</v>
      </c>
      <c r="D200" s="42">
        <v>1</v>
      </c>
      <c r="E200" s="45">
        <v>1</v>
      </c>
      <c r="F200" s="44" t="s">
        <v>47</v>
      </c>
      <c r="G200" s="85" t="s">
        <v>326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  <c r="HW200" s="27"/>
      <c r="HX200" s="27"/>
      <c r="HY200" s="27"/>
      <c r="HZ200" s="27"/>
      <c r="IA200" s="27"/>
      <c r="IB200" s="27"/>
      <c r="IC200" s="27"/>
      <c r="ID200" s="27"/>
      <c r="IE200" s="27"/>
      <c r="IF200" s="27"/>
      <c r="IG200" s="27"/>
      <c r="IH200" s="27"/>
      <c r="II200" s="27"/>
      <c r="IJ200" s="27"/>
      <c r="IK200" s="27"/>
      <c r="IL200" s="27"/>
      <c r="IM200" s="27"/>
      <c r="IN200" s="27"/>
      <c r="IO200" s="27"/>
      <c r="IP200" s="27"/>
      <c r="IQ200" s="27"/>
      <c r="IR200" s="27"/>
      <c r="IS200" s="27"/>
      <c r="IT200" s="27"/>
      <c r="IU200" s="27"/>
      <c r="IV200" s="27"/>
      <c r="IW200" s="27"/>
      <c r="IX200" s="27"/>
      <c r="IY200" s="27"/>
      <c r="IZ200" s="27"/>
      <c r="JA200" s="27"/>
      <c r="JB200" s="27"/>
      <c r="JC200" s="27"/>
      <c r="JD200" s="27"/>
      <c r="JE200" s="27"/>
      <c r="JF200" s="27"/>
      <c r="JG200" s="27"/>
      <c r="JH200" s="27"/>
      <c r="JI200" s="27"/>
      <c r="JJ200" s="27"/>
      <c r="JK200" s="27"/>
      <c r="JL200" s="27"/>
      <c r="JM200" s="27"/>
      <c r="JN200" s="27"/>
      <c r="JO200" s="27"/>
      <c r="JP200" s="27"/>
      <c r="JQ200" s="27"/>
      <c r="JR200" s="27"/>
      <c r="JS200" s="27"/>
      <c r="JT200" s="27"/>
      <c r="JU200" s="27"/>
      <c r="JV200" s="27"/>
      <c r="JW200" s="27"/>
      <c r="JX200" s="27"/>
      <c r="JY200" s="27"/>
      <c r="JZ200" s="27"/>
      <c r="KA200" s="27"/>
      <c r="KB200" s="27"/>
      <c r="KC200" s="27"/>
      <c r="KD200" s="27"/>
      <c r="KE200" s="27"/>
      <c r="KF200" s="27"/>
      <c r="KG200" s="27"/>
      <c r="KH200" s="27"/>
      <c r="KI200" s="27"/>
      <c r="KJ200" s="27"/>
      <c r="KK200" s="27"/>
      <c r="KL200" s="27"/>
      <c r="KM200" s="27"/>
      <c r="KN200" s="27"/>
      <c r="KO200" s="27"/>
      <c r="KP200" s="27"/>
      <c r="KQ200" s="27"/>
      <c r="KR200" s="27"/>
      <c r="KS200" s="27"/>
      <c r="KT200" s="27"/>
      <c r="KU200" s="27"/>
      <c r="KV200" s="27"/>
      <c r="KW200" s="27"/>
      <c r="KX200" s="27"/>
      <c r="KY200" s="27"/>
      <c r="KZ200" s="27"/>
      <c r="LA200" s="27"/>
      <c r="LB200" s="27"/>
      <c r="LC200" s="27"/>
      <c r="LD200" s="27"/>
      <c r="LE200" s="27"/>
      <c r="LF200" s="27"/>
      <c r="LG200" s="27"/>
      <c r="LH200" s="27"/>
      <c r="LI200" s="27"/>
      <c r="LJ200" s="27"/>
      <c r="LK200" s="27"/>
      <c r="LL200" s="27"/>
      <c r="LM200" s="27"/>
      <c r="LN200" s="27"/>
      <c r="LO200" s="27"/>
      <c r="LP200" s="27"/>
      <c r="LQ200" s="27"/>
      <c r="LR200" s="27"/>
      <c r="LS200" s="27"/>
      <c r="LT200" s="27"/>
      <c r="LU200" s="27"/>
      <c r="LV200" s="27"/>
      <c r="LW200" s="27"/>
      <c r="LX200" s="27"/>
      <c r="LY200" s="27"/>
      <c r="LZ200" s="27"/>
      <c r="MA200" s="27"/>
      <c r="MB200" s="27"/>
      <c r="MC200" s="27"/>
      <c r="MD200" s="27"/>
      <c r="ME200" s="27"/>
      <c r="MF200" s="27"/>
      <c r="MG200" s="27"/>
      <c r="MH200" s="27"/>
      <c r="MI200" s="27"/>
      <c r="MJ200" s="27"/>
      <c r="MK200" s="27"/>
      <c r="ML200" s="27"/>
      <c r="MM200" s="27"/>
      <c r="MN200" s="27"/>
      <c r="MO200" s="27"/>
      <c r="MP200" s="27"/>
      <c r="MQ200" s="27"/>
      <c r="MR200" s="27"/>
      <c r="MS200" s="27"/>
      <c r="MT200" s="27"/>
      <c r="MU200" s="27"/>
      <c r="MV200" s="27"/>
      <c r="MW200" s="27"/>
      <c r="MX200" s="27"/>
      <c r="MY200" s="27"/>
      <c r="MZ200" s="27"/>
      <c r="NA200" s="27"/>
      <c r="NB200" s="27"/>
      <c r="NC200" s="27"/>
      <c r="ND200" s="27"/>
      <c r="NE200" s="27"/>
      <c r="NF200" s="27"/>
      <c r="NG200" s="27"/>
      <c r="NH200" s="27"/>
      <c r="NI200" s="27"/>
      <c r="NJ200" s="27"/>
      <c r="NK200" s="27"/>
      <c r="NL200" s="27"/>
      <c r="NM200" s="27"/>
      <c r="NN200" s="27"/>
      <c r="NO200" s="27"/>
      <c r="NP200" s="27"/>
      <c r="NQ200" s="27"/>
      <c r="NR200" s="27"/>
      <c r="NS200" s="27"/>
      <c r="NT200" s="27"/>
      <c r="NU200" s="27"/>
      <c r="NV200" s="27"/>
      <c r="NW200" s="27"/>
      <c r="NX200" s="27"/>
      <c r="NY200" s="27"/>
      <c r="NZ200" s="27"/>
      <c r="OA200" s="27"/>
      <c r="OB200" s="27"/>
      <c r="OC200" s="27"/>
      <c r="OD200" s="27"/>
      <c r="OE200" s="27"/>
      <c r="OF200" s="27"/>
      <c r="OG200" s="27"/>
      <c r="OH200" s="27"/>
      <c r="OI200" s="27"/>
      <c r="OJ200" s="27"/>
      <c r="OK200" s="27"/>
      <c r="OL200" s="27"/>
      <c r="OM200" s="27"/>
      <c r="ON200" s="27"/>
      <c r="OO200" s="27"/>
      <c r="OP200" s="27"/>
      <c r="OQ200" s="27"/>
      <c r="OR200" s="27"/>
      <c r="OS200" s="27"/>
      <c r="OT200" s="27"/>
      <c r="OU200" s="27"/>
      <c r="OV200" s="27"/>
      <c r="OW200" s="27"/>
      <c r="OX200" s="27"/>
      <c r="OY200" s="27"/>
      <c r="OZ200" s="27"/>
      <c r="PA200" s="27"/>
      <c r="PB200" s="27"/>
      <c r="PC200" s="27"/>
      <c r="PD200" s="27"/>
      <c r="PE200" s="27"/>
      <c r="PF200" s="27"/>
      <c r="PG200" s="27"/>
      <c r="PH200" s="27"/>
      <c r="PI200" s="27"/>
      <c r="PJ200" s="27"/>
      <c r="PK200" s="27"/>
      <c r="PL200" s="27"/>
      <c r="PM200" s="27"/>
      <c r="PN200" s="27"/>
      <c r="PO200" s="27"/>
      <c r="PP200" s="27"/>
      <c r="PQ200" s="27"/>
      <c r="PR200" s="27"/>
      <c r="PS200" s="27"/>
      <c r="PT200" s="27"/>
      <c r="PU200" s="27"/>
      <c r="PV200" s="27"/>
      <c r="PW200" s="27"/>
      <c r="PX200" s="27"/>
      <c r="PY200" s="27"/>
      <c r="PZ200" s="27"/>
      <c r="QA200" s="27"/>
      <c r="QB200" s="27"/>
      <c r="QC200" s="27"/>
      <c r="QD200" s="27"/>
      <c r="QE200" s="27"/>
      <c r="QF200" s="27"/>
      <c r="QG200" s="27"/>
      <c r="QH200" s="27"/>
      <c r="QI200" s="27"/>
      <c r="QJ200" s="27"/>
      <c r="QK200" s="27"/>
      <c r="QL200" s="27"/>
      <c r="QM200" s="27"/>
      <c r="QN200" s="27"/>
      <c r="QO200" s="27"/>
      <c r="QP200" s="27"/>
      <c r="QQ200" s="27"/>
      <c r="QR200" s="27"/>
      <c r="QS200" s="27"/>
      <c r="QT200" s="27"/>
      <c r="QU200" s="27"/>
      <c r="QV200" s="27"/>
      <c r="QW200" s="27"/>
      <c r="QX200" s="27"/>
      <c r="QY200" s="27"/>
      <c r="QZ200" s="27"/>
      <c r="RA200" s="27"/>
      <c r="RB200" s="27"/>
      <c r="RC200" s="27"/>
      <c r="RD200" s="27"/>
      <c r="RE200" s="27"/>
      <c r="RF200" s="27"/>
      <c r="RG200" s="27"/>
      <c r="RH200" s="27"/>
      <c r="RI200" s="27"/>
      <c r="RJ200" s="27"/>
      <c r="RK200" s="27"/>
      <c r="RL200" s="27"/>
      <c r="RM200" s="27"/>
      <c r="RN200" s="27"/>
      <c r="RO200" s="27"/>
      <c r="RP200" s="27"/>
      <c r="RQ200" s="27"/>
      <c r="RR200" s="27"/>
      <c r="RS200" s="27"/>
      <c r="RT200" s="27"/>
      <c r="RU200" s="27"/>
      <c r="RV200" s="27"/>
      <c r="RW200" s="27"/>
      <c r="RX200" s="27"/>
      <c r="RY200" s="27"/>
      <c r="RZ200" s="27"/>
      <c r="SA200" s="27"/>
      <c r="SB200" s="27"/>
      <c r="SC200" s="27"/>
      <c r="SD200" s="27"/>
      <c r="SE200" s="27"/>
      <c r="SF200" s="27"/>
      <c r="SG200" s="27"/>
      <c r="SH200" s="27"/>
      <c r="SI200" s="27"/>
      <c r="SJ200" s="27"/>
      <c r="SK200" s="27"/>
      <c r="SL200" s="27"/>
      <c r="SM200" s="27"/>
      <c r="SN200" s="27"/>
      <c r="SO200" s="27"/>
      <c r="SP200" s="27"/>
      <c r="SQ200" s="27"/>
      <c r="SR200" s="27"/>
      <c r="SS200" s="27"/>
      <c r="ST200" s="27"/>
      <c r="SU200" s="27"/>
      <c r="SV200" s="27"/>
      <c r="SW200" s="27"/>
      <c r="SX200" s="27"/>
      <c r="SY200" s="27"/>
      <c r="SZ200" s="27"/>
      <c r="TA200" s="27"/>
      <c r="TB200" s="27"/>
      <c r="TC200" s="27"/>
      <c r="TD200" s="27"/>
      <c r="TE200" s="27"/>
      <c r="TF200" s="27"/>
      <c r="TG200" s="27"/>
      <c r="TH200" s="27"/>
      <c r="TI200" s="27"/>
      <c r="TJ200" s="27"/>
      <c r="TK200" s="27"/>
      <c r="TL200" s="27"/>
      <c r="TM200" s="27"/>
      <c r="TN200" s="27"/>
      <c r="TO200" s="27"/>
      <c r="TP200" s="27"/>
      <c r="TQ200" s="27"/>
      <c r="TR200" s="27"/>
      <c r="TS200" s="27"/>
      <c r="TT200" s="27"/>
      <c r="TU200" s="27"/>
      <c r="TV200" s="27"/>
      <c r="TW200" s="27"/>
      <c r="TX200" s="27"/>
      <c r="TY200" s="27"/>
      <c r="TZ200" s="27"/>
      <c r="UA200" s="27"/>
      <c r="UB200" s="27"/>
      <c r="UC200" s="27"/>
      <c r="UD200" s="27"/>
      <c r="UE200" s="27"/>
      <c r="UF200" s="27"/>
      <c r="UG200" s="27"/>
      <c r="UH200" s="27"/>
      <c r="UI200" s="27"/>
      <c r="UJ200" s="27"/>
      <c r="UK200" s="27"/>
      <c r="UL200" s="27"/>
      <c r="UM200" s="27"/>
      <c r="UN200" s="27"/>
      <c r="UO200" s="27"/>
      <c r="UP200" s="27"/>
      <c r="UQ200" s="27"/>
      <c r="UR200" s="27"/>
      <c r="US200" s="27"/>
      <c r="UT200" s="27"/>
      <c r="UU200" s="27"/>
      <c r="UV200" s="27"/>
      <c r="UW200" s="27"/>
      <c r="UX200" s="27"/>
      <c r="UY200" s="27"/>
      <c r="UZ200" s="27"/>
      <c r="VA200" s="27"/>
      <c r="VB200" s="27"/>
      <c r="VC200" s="27"/>
      <c r="VD200" s="27"/>
      <c r="VE200" s="27"/>
      <c r="VF200" s="27"/>
      <c r="VG200" s="27"/>
      <c r="VH200" s="27"/>
      <c r="VI200" s="27"/>
      <c r="VJ200" s="27"/>
      <c r="VK200" s="27"/>
      <c r="VL200" s="27"/>
      <c r="VM200" s="27"/>
      <c r="VN200" s="27"/>
      <c r="VO200" s="27"/>
      <c r="VP200" s="27"/>
      <c r="VQ200" s="27"/>
      <c r="VR200" s="27"/>
      <c r="VS200" s="27"/>
      <c r="VT200" s="27"/>
      <c r="VU200" s="27"/>
      <c r="VV200" s="27"/>
      <c r="VW200" s="27"/>
      <c r="VX200" s="27"/>
      <c r="VY200" s="27"/>
      <c r="VZ200" s="27"/>
      <c r="WA200" s="27"/>
      <c r="WB200" s="27"/>
      <c r="WC200" s="27"/>
      <c r="WD200" s="27"/>
      <c r="WE200" s="27"/>
      <c r="WF200" s="27"/>
      <c r="WG200" s="27"/>
      <c r="WH200" s="27"/>
      <c r="WI200" s="27"/>
      <c r="WJ200" s="27"/>
      <c r="WK200" s="27"/>
      <c r="WL200" s="27"/>
      <c r="WM200" s="27"/>
      <c r="WN200" s="27"/>
      <c r="WO200" s="27"/>
      <c r="WP200" s="27"/>
      <c r="WQ200" s="27"/>
      <c r="WR200" s="27"/>
      <c r="WS200" s="27"/>
      <c r="WT200" s="27"/>
      <c r="WU200" s="27"/>
      <c r="WV200" s="27"/>
      <c r="WW200" s="27"/>
      <c r="WX200" s="27"/>
      <c r="WY200" s="27"/>
      <c r="WZ200" s="27"/>
      <c r="XA200" s="27"/>
      <c r="XB200" s="27"/>
      <c r="XC200" s="27"/>
      <c r="XD200" s="27"/>
      <c r="XE200" s="27"/>
      <c r="XF200" s="27"/>
      <c r="XG200" s="27"/>
      <c r="XH200" s="27"/>
      <c r="XI200" s="27"/>
      <c r="XJ200" s="27"/>
      <c r="XK200" s="27"/>
      <c r="XL200" s="27"/>
      <c r="XM200" s="27"/>
      <c r="XN200" s="27"/>
      <c r="XO200" s="27"/>
      <c r="XP200" s="27"/>
      <c r="XQ200" s="27"/>
      <c r="XR200" s="27"/>
      <c r="XS200" s="27"/>
      <c r="XT200" s="27"/>
      <c r="XU200" s="27"/>
      <c r="XV200" s="27"/>
      <c r="XW200" s="27"/>
      <c r="XX200" s="27"/>
      <c r="XY200" s="27"/>
      <c r="XZ200" s="27"/>
      <c r="YA200" s="27"/>
      <c r="YB200" s="27"/>
      <c r="YC200" s="27"/>
      <c r="YD200" s="27"/>
      <c r="YE200" s="27"/>
      <c r="YF200" s="27"/>
      <c r="YG200" s="27"/>
      <c r="YH200" s="27"/>
      <c r="YI200" s="27"/>
      <c r="YJ200" s="27"/>
      <c r="YK200" s="27"/>
      <c r="YL200" s="27"/>
      <c r="YM200" s="27"/>
      <c r="YN200" s="27"/>
      <c r="YO200" s="27"/>
      <c r="YP200" s="27"/>
      <c r="YQ200" s="27"/>
      <c r="YR200" s="27"/>
      <c r="YS200" s="27"/>
      <c r="YT200" s="27"/>
      <c r="YU200" s="27"/>
      <c r="YV200" s="27"/>
      <c r="YW200" s="27"/>
      <c r="YX200" s="27"/>
      <c r="YY200" s="27"/>
      <c r="YZ200" s="27"/>
      <c r="ZA200" s="27"/>
      <c r="ZB200" s="27"/>
      <c r="ZC200" s="27"/>
      <c r="ZD200" s="27"/>
      <c r="ZE200" s="27"/>
      <c r="ZF200" s="27"/>
      <c r="ZG200" s="27"/>
      <c r="ZH200" s="27"/>
      <c r="ZI200" s="27"/>
      <c r="ZJ200" s="27"/>
      <c r="ZK200" s="27"/>
      <c r="ZL200" s="27"/>
      <c r="ZM200" s="27"/>
      <c r="ZN200" s="27"/>
      <c r="ZO200" s="27"/>
      <c r="ZP200" s="27"/>
      <c r="ZQ200" s="27"/>
      <c r="ZR200" s="27"/>
      <c r="ZS200" s="27"/>
      <c r="ZT200" s="27"/>
      <c r="ZU200" s="27"/>
      <c r="ZV200" s="27"/>
      <c r="ZW200" s="27"/>
      <c r="ZX200" s="27"/>
      <c r="ZY200" s="27"/>
      <c r="ZZ200" s="27"/>
      <c r="AAA200" s="27"/>
      <c r="AAB200" s="27"/>
      <c r="AAC200" s="27"/>
      <c r="AAD200" s="27"/>
      <c r="AAE200" s="27"/>
      <c r="AAF200" s="27"/>
      <c r="AAG200" s="27"/>
      <c r="AAH200" s="27"/>
      <c r="AAI200" s="27"/>
      <c r="AAJ200" s="27"/>
      <c r="AAK200" s="27"/>
      <c r="AAL200" s="27"/>
      <c r="AAM200" s="27"/>
      <c r="AAN200" s="27"/>
      <c r="AAO200" s="27"/>
      <c r="AAP200" s="27"/>
      <c r="AAQ200" s="27"/>
      <c r="AAR200" s="27"/>
      <c r="AAS200" s="27"/>
      <c r="AAT200" s="27"/>
      <c r="AAU200" s="27"/>
      <c r="AAV200" s="27"/>
      <c r="AAW200" s="27"/>
      <c r="AAX200" s="27"/>
      <c r="AAY200" s="27"/>
      <c r="AAZ200" s="27"/>
      <c r="ABA200" s="27"/>
      <c r="ABB200" s="27"/>
      <c r="ABC200" s="27"/>
      <c r="ABD200" s="27"/>
      <c r="ABE200" s="27"/>
      <c r="ABF200" s="27"/>
      <c r="ABG200" s="27"/>
      <c r="ABH200" s="27"/>
      <c r="ABI200" s="27"/>
      <c r="ABJ200" s="27"/>
      <c r="ABK200" s="27"/>
      <c r="ABL200" s="27"/>
      <c r="ABM200" s="27"/>
      <c r="ABN200" s="27"/>
      <c r="ABO200" s="27"/>
      <c r="ABP200" s="27"/>
      <c r="ABQ200" s="27"/>
      <c r="ABR200" s="27"/>
      <c r="ABS200" s="27"/>
      <c r="ABT200" s="27"/>
      <c r="ABU200" s="27"/>
      <c r="ABV200" s="27"/>
      <c r="ABW200" s="27"/>
      <c r="ABX200" s="27"/>
      <c r="ABY200" s="27"/>
      <c r="ABZ200" s="27"/>
      <c r="ACA200" s="27"/>
      <c r="ACB200" s="27"/>
      <c r="ACC200" s="27"/>
      <c r="ACD200" s="27"/>
      <c r="ACE200" s="27"/>
      <c r="ACF200" s="27"/>
      <c r="ACG200" s="27"/>
      <c r="ACH200" s="27"/>
      <c r="ACI200" s="27"/>
      <c r="ACJ200" s="27"/>
      <c r="ACK200" s="27"/>
      <c r="ACL200" s="27"/>
      <c r="ACM200" s="27"/>
      <c r="ACN200" s="27"/>
      <c r="ACO200" s="27"/>
      <c r="ACP200" s="27"/>
      <c r="ACQ200" s="27"/>
      <c r="ACR200" s="27"/>
      <c r="ACS200" s="27"/>
      <c r="ACT200" s="27"/>
      <c r="ACU200" s="27"/>
      <c r="ACV200" s="27"/>
      <c r="ACW200" s="27"/>
      <c r="ACX200" s="27"/>
      <c r="ACY200" s="27"/>
      <c r="ACZ200" s="27"/>
      <c r="ADA200" s="27"/>
      <c r="ADB200" s="27"/>
      <c r="ADC200" s="27"/>
      <c r="ADD200" s="27"/>
      <c r="ADE200" s="27"/>
      <c r="ADF200" s="27"/>
      <c r="ADG200" s="27"/>
      <c r="ADH200" s="27"/>
      <c r="ADI200" s="27"/>
      <c r="ADJ200" s="27"/>
      <c r="ADK200" s="27"/>
      <c r="ADL200" s="27"/>
      <c r="ADM200" s="27"/>
      <c r="ADN200" s="27"/>
      <c r="ADO200" s="27"/>
      <c r="ADP200" s="27"/>
      <c r="ADQ200" s="27"/>
      <c r="ADR200" s="27"/>
      <c r="ADS200" s="27"/>
      <c r="ADT200" s="27"/>
      <c r="ADU200" s="27"/>
      <c r="ADV200" s="27"/>
      <c r="ADW200" s="27"/>
      <c r="ADX200" s="27"/>
      <c r="ADY200" s="27"/>
      <c r="ADZ200" s="27"/>
      <c r="AEA200" s="27"/>
      <c r="AEB200" s="27"/>
      <c r="AEC200" s="27"/>
      <c r="AED200" s="27"/>
      <c r="AEE200" s="27"/>
      <c r="AEF200" s="27"/>
      <c r="AEG200" s="27"/>
      <c r="AEH200" s="27"/>
      <c r="AEI200" s="27"/>
      <c r="AEJ200" s="27"/>
      <c r="AEK200" s="27"/>
      <c r="AEL200" s="27"/>
      <c r="AEM200" s="27"/>
      <c r="AEN200" s="27"/>
      <c r="AEO200" s="27"/>
      <c r="AEP200" s="27"/>
      <c r="AEQ200" s="27"/>
      <c r="AER200" s="27"/>
      <c r="AES200" s="27"/>
      <c r="AET200" s="27"/>
      <c r="AEU200" s="27"/>
      <c r="AEV200" s="27"/>
      <c r="AEW200" s="27"/>
      <c r="AEX200" s="27"/>
      <c r="AEY200" s="27"/>
      <c r="AEZ200" s="27"/>
      <c r="AFA200" s="27"/>
      <c r="AFB200" s="27"/>
      <c r="AFC200" s="27"/>
      <c r="AFD200" s="27"/>
      <c r="AFE200" s="27"/>
      <c r="AFF200" s="27"/>
      <c r="AFG200" s="27"/>
      <c r="AFH200" s="27"/>
      <c r="AFI200" s="27"/>
      <c r="AFJ200" s="27"/>
      <c r="AFK200" s="27"/>
      <c r="AFL200" s="27"/>
      <c r="AFM200" s="27"/>
      <c r="AFN200" s="27"/>
      <c r="AFO200" s="27"/>
      <c r="AFP200" s="27"/>
      <c r="AFQ200" s="27"/>
      <c r="AFR200" s="27"/>
      <c r="AFS200" s="27"/>
      <c r="AFT200" s="27"/>
      <c r="AFU200" s="27"/>
      <c r="AFV200" s="27"/>
      <c r="AFW200" s="27"/>
      <c r="AFX200" s="27"/>
      <c r="AFY200" s="27"/>
      <c r="AFZ200" s="27"/>
      <c r="AGA200" s="27"/>
      <c r="AGB200" s="27"/>
      <c r="AGC200" s="27"/>
      <c r="AGD200" s="27"/>
      <c r="AGE200" s="27"/>
      <c r="AGF200" s="27"/>
      <c r="AGG200" s="27"/>
      <c r="AGH200" s="27"/>
      <c r="AGI200" s="27"/>
      <c r="AGJ200" s="27"/>
      <c r="AGK200" s="27"/>
      <c r="AGL200" s="27"/>
      <c r="AGM200" s="27"/>
      <c r="AGN200" s="27"/>
      <c r="AGO200" s="27"/>
      <c r="AGP200" s="27"/>
      <c r="AGQ200" s="27"/>
      <c r="AGR200" s="27"/>
      <c r="AGS200" s="27"/>
      <c r="AGT200" s="27"/>
      <c r="AGU200" s="27"/>
      <c r="AGV200" s="27"/>
      <c r="AGW200" s="27"/>
      <c r="AGX200" s="27"/>
      <c r="AGY200" s="27"/>
      <c r="AGZ200" s="27"/>
      <c r="AHA200" s="27"/>
      <c r="AHB200" s="27"/>
      <c r="AHC200" s="27"/>
      <c r="AHD200" s="27"/>
      <c r="AHE200" s="27"/>
      <c r="AHF200" s="27"/>
      <c r="AHG200" s="27"/>
      <c r="AHH200" s="27"/>
      <c r="AHI200" s="27"/>
      <c r="AHJ200" s="27"/>
      <c r="AHK200" s="27"/>
      <c r="AHL200" s="27"/>
      <c r="AHM200" s="27"/>
      <c r="AHN200" s="27"/>
      <c r="AHO200" s="27"/>
      <c r="AHP200" s="27"/>
      <c r="AHQ200" s="27"/>
      <c r="AHR200" s="27"/>
      <c r="AHS200" s="27"/>
      <c r="AHT200" s="27"/>
      <c r="AHU200" s="27"/>
      <c r="AHV200" s="27"/>
      <c r="AHW200" s="27"/>
      <c r="AHX200" s="27"/>
      <c r="AHY200" s="27"/>
      <c r="AHZ200" s="27"/>
      <c r="AIA200" s="27"/>
      <c r="AIB200" s="27"/>
      <c r="AIC200" s="27"/>
      <c r="AID200" s="27"/>
      <c r="AIE200" s="27"/>
      <c r="AIF200" s="27"/>
      <c r="AIG200" s="27"/>
      <c r="AIH200" s="27"/>
      <c r="AII200" s="27"/>
      <c r="AIJ200" s="27"/>
      <c r="AIK200" s="27"/>
      <c r="AIL200" s="27"/>
      <c r="AIM200" s="27"/>
      <c r="AIN200" s="27"/>
      <c r="AIO200" s="27"/>
      <c r="AIP200" s="27"/>
      <c r="AIQ200" s="27"/>
      <c r="AIR200" s="27"/>
      <c r="AIS200" s="27"/>
      <c r="AIT200" s="27"/>
      <c r="AIU200" s="27"/>
      <c r="AIV200" s="27"/>
      <c r="AIW200" s="27"/>
      <c r="AIX200" s="27"/>
      <c r="AIY200" s="27"/>
      <c r="AIZ200" s="27"/>
      <c r="AJA200" s="27"/>
      <c r="AJB200" s="27"/>
      <c r="AJC200" s="27"/>
      <c r="AJD200" s="27"/>
      <c r="AJE200" s="27"/>
      <c r="AJF200" s="27"/>
      <c r="AJG200" s="27"/>
      <c r="AJH200" s="27"/>
      <c r="AJI200" s="27"/>
      <c r="AJJ200" s="27"/>
      <c r="AJK200" s="27"/>
      <c r="AJL200" s="27"/>
      <c r="AJM200" s="27"/>
      <c r="AJN200" s="27"/>
      <c r="AJO200" s="27"/>
      <c r="AJP200" s="27"/>
      <c r="AJQ200" s="27"/>
      <c r="AJR200" s="27"/>
      <c r="AJS200" s="27"/>
      <c r="AJT200" s="27"/>
      <c r="AJU200" s="27"/>
      <c r="AJV200" s="27"/>
      <c r="AJW200" s="27"/>
      <c r="AJX200" s="27"/>
      <c r="AJY200" s="27"/>
      <c r="AJZ200" s="27"/>
      <c r="AKA200" s="27"/>
      <c r="AKB200" s="27"/>
      <c r="AKC200" s="27"/>
      <c r="AKD200" s="27"/>
      <c r="AKE200" s="27"/>
      <c r="AKF200" s="27"/>
      <c r="AKG200" s="27"/>
      <c r="AKH200" s="27"/>
      <c r="AKI200" s="27"/>
      <c r="AKJ200" s="27"/>
      <c r="AKK200" s="27"/>
      <c r="AKL200" s="27"/>
      <c r="AKM200" s="27"/>
      <c r="AKN200" s="27"/>
      <c r="AKO200" s="27"/>
      <c r="AKP200" s="27"/>
      <c r="AKQ200" s="27"/>
      <c r="AKR200" s="27"/>
      <c r="AKS200" s="27"/>
      <c r="AKT200" s="27"/>
      <c r="AKU200" s="27"/>
      <c r="AKV200" s="27"/>
      <c r="AKW200" s="27"/>
      <c r="AKX200" s="27"/>
      <c r="AKY200" s="27"/>
      <c r="AKZ200" s="27"/>
      <c r="ALA200" s="27"/>
      <c r="ALB200" s="27"/>
      <c r="ALC200" s="27"/>
      <c r="ALD200" s="27"/>
      <c r="ALE200" s="27"/>
      <c r="ALF200" s="27"/>
      <c r="ALG200" s="27"/>
      <c r="ALH200" s="27"/>
      <c r="ALI200" s="27"/>
      <c r="ALJ200" s="27"/>
      <c r="ALK200" s="27"/>
      <c r="ALL200" s="27"/>
      <c r="ALM200" s="27"/>
      <c r="ALN200" s="27"/>
      <c r="ALO200" s="27"/>
      <c r="ALP200" s="27"/>
      <c r="ALQ200" s="27"/>
      <c r="ALR200" s="27"/>
      <c r="ALS200" s="27"/>
      <c r="ALT200" s="27"/>
      <c r="ALU200" s="27"/>
      <c r="ALV200" s="27"/>
      <c r="ALW200" s="27"/>
      <c r="ALX200" s="27"/>
      <c r="ALY200" s="27"/>
      <c r="ALZ200" s="27"/>
      <c r="AMA200" s="27"/>
      <c r="AMB200" s="27"/>
      <c r="AMC200" s="27"/>
      <c r="AMD200" s="27"/>
      <c r="AME200" s="27"/>
      <c r="AMF200" s="27"/>
      <c r="AMG200" s="27"/>
      <c r="AMH200" s="27"/>
      <c r="AMI200" s="27"/>
      <c r="AMJ200" s="27"/>
    </row>
    <row r="201" spans="1:1024" hidden="1">
      <c r="A201" s="28">
        <v>1130189</v>
      </c>
      <c r="B201" s="84" t="s">
        <v>339</v>
      </c>
      <c r="C201" s="28">
        <v>100</v>
      </c>
      <c r="D201" s="42">
        <v>2</v>
      </c>
      <c r="E201" s="45">
        <v>2</v>
      </c>
      <c r="F201" s="48" t="s">
        <v>50</v>
      </c>
      <c r="G201" s="10" t="s">
        <v>100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  <c r="IB201" s="27"/>
      <c r="IC201" s="27"/>
      <c r="ID201" s="27"/>
      <c r="IE201" s="27"/>
      <c r="IF201" s="27"/>
      <c r="IG201" s="27"/>
      <c r="IH201" s="27"/>
      <c r="II201" s="27"/>
      <c r="IJ201" s="27"/>
      <c r="IK201" s="27"/>
      <c r="IL201" s="27"/>
      <c r="IM201" s="27"/>
      <c r="IN201" s="27"/>
      <c r="IO201" s="27"/>
      <c r="IP201" s="27"/>
      <c r="IQ201" s="27"/>
      <c r="IR201" s="27"/>
      <c r="IS201" s="27"/>
      <c r="IT201" s="27"/>
      <c r="IU201" s="27"/>
      <c r="IV201" s="27"/>
      <c r="IW201" s="27"/>
      <c r="IX201" s="27"/>
      <c r="IY201" s="27"/>
      <c r="IZ201" s="27"/>
      <c r="JA201" s="27"/>
      <c r="JB201" s="27"/>
      <c r="JC201" s="27"/>
      <c r="JD201" s="27"/>
      <c r="JE201" s="27"/>
      <c r="JF201" s="27"/>
      <c r="JG201" s="27"/>
      <c r="JH201" s="27"/>
      <c r="JI201" s="27"/>
      <c r="JJ201" s="27"/>
      <c r="JK201" s="27"/>
      <c r="JL201" s="27"/>
      <c r="JM201" s="27"/>
      <c r="JN201" s="27"/>
      <c r="JO201" s="27"/>
      <c r="JP201" s="27"/>
      <c r="JQ201" s="27"/>
      <c r="JR201" s="27"/>
      <c r="JS201" s="27"/>
      <c r="JT201" s="27"/>
      <c r="JU201" s="27"/>
      <c r="JV201" s="27"/>
      <c r="JW201" s="27"/>
      <c r="JX201" s="27"/>
      <c r="JY201" s="27"/>
      <c r="JZ201" s="27"/>
      <c r="KA201" s="27"/>
      <c r="KB201" s="27"/>
      <c r="KC201" s="27"/>
      <c r="KD201" s="27"/>
      <c r="KE201" s="27"/>
      <c r="KF201" s="27"/>
      <c r="KG201" s="27"/>
      <c r="KH201" s="27"/>
      <c r="KI201" s="27"/>
      <c r="KJ201" s="27"/>
      <c r="KK201" s="27"/>
      <c r="KL201" s="27"/>
      <c r="KM201" s="27"/>
      <c r="KN201" s="27"/>
      <c r="KO201" s="27"/>
      <c r="KP201" s="27"/>
      <c r="KQ201" s="27"/>
      <c r="KR201" s="27"/>
      <c r="KS201" s="27"/>
      <c r="KT201" s="27"/>
      <c r="KU201" s="27"/>
      <c r="KV201" s="27"/>
      <c r="KW201" s="27"/>
      <c r="KX201" s="27"/>
      <c r="KY201" s="27"/>
      <c r="KZ201" s="27"/>
      <c r="LA201" s="27"/>
      <c r="LB201" s="27"/>
      <c r="LC201" s="27"/>
      <c r="LD201" s="27"/>
      <c r="LE201" s="27"/>
      <c r="LF201" s="27"/>
      <c r="LG201" s="27"/>
      <c r="LH201" s="27"/>
      <c r="LI201" s="27"/>
      <c r="LJ201" s="27"/>
      <c r="LK201" s="27"/>
      <c r="LL201" s="27"/>
      <c r="LM201" s="27"/>
      <c r="LN201" s="27"/>
      <c r="LO201" s="27"/>
      <c r="LP201" s="27"/>
      <c r="LQ201" s="27"/>
      <c r="LR201" s="27"/>
      <c r="LS201" s="27"/>
      <c r="LT201" s="27"/>
      <c r="LU201" s="27"/>
      <c r="LV201" s="27"/>
      <c r="LW201" s="27"/>
      <c r="LX201" s="27"/>
      <c r="LY201" s="27"/>
      <c r="LZ201" s="27"/>
      <c r="MA201" s="27"/>
      <c r="MB201" s="27"/>
      <c r="MC201" s="27"/>
      <c r="MD201" s="27"/>
      <c r="ME201" s="27"/>
      <c r="MF201" s="27"/>
      <c r="MG201" s="27"/>
      <c r="MH201" s="27"/>
      <c r="MI201" s="27"/>
      <c r="MJ201" s="27"/>
      <c r="MK201" s="27"/>
      <c r="ML201" s="27"/>
      <c r="MM201" s="27"/>
      <c r="MN201" s="27"/>
      <c r="MO201" s="27"/>
      <c r="MP201" s="27"/>
      <c r="MQ201" s="27"/>
      <c r="MR201" s="27"/>
      <c r="MS201" s="27"/>
      <c r="MT201" s="27"/>
      <c r="MU201" s="27"/>
      <c r="MV201" s="27"/>
      <c r="MW201" s="27"/>
      <c r="MX201" s="27"/>
      <c r="MY201" s="27"/>
      <c r="MZ201" s="27"/>
      <c r="NA201" s="27"/>
      <c r="NB201" s="27"/>
      <c r="NC201" s="27"/>
      <c r="ND201" s="27"/>
      <c r="NE201" s="27"/>
      <c r="NF201" s="27"/>
      <c r="NG201" s="27"/>
      <c r="NH201" s="27"/>
      <c r="NI201" s="27"/>
      <c r="NJ201" s="27"/>
      <c r="NK201" s="27"/>
      <c r="NL201" s="27"/>
      <c r="NM201" s="27"/>
      <c r="NN201" s="27"/>
      <c r="NO201" s="27"/>
      <c r="NP201" s="27"/>
      <c r="NQ201" s="27"/>
      <c r="NR201" s="27"/>
      <c r="NS201" s="27"/>
      <c r="NT201" s="27"/>
      <c r="NU201" s="27"/>
      <c r="NV201" s="27"/>
      <c r="NW201" s="27"/>
      <c r="NX201" s="27"/>
      <c r="NY201" s="27"/>
      <c r="NZ201" s="27"/>
      <c r="OA201" s="27"/>
      <c r="OB201" s="27"/>
      <c r="OC201" s="27"/>
      <c r="OD201" s="27"/>
      <c r="OE201" s="27"/>
      <c r="OF201" s="27"/>
      <c r="OG201" s="27"/>
      <c r="OH201" s="27"/>
      <c r="OI201" s="27"/>
      <c r="OJ201" s="27"/>
      <c r="OK201" s="27"/>
      <c r="OL201" s="27"/>
      <c r="OM201" s="27"/>
      <c r="ON201" s="27"/>
      <c r="OO201" s="27"/>
      <c r="OP201" s="27"/>
      <c r="OQ201" s="27"/>
      <c r="OR201" s="27"/>
      <c r="OS201" s="27"/>
      <c r="OT201" s="27"/>
      <c r="OU201" s="27"/>
      <c r="OV201" s="27"/>
      <c r="OW201" s="27"/>
      <c r="OX201" s="27"/>
      <c r="OY201" s="27"/>
      <c r="OZ201" s="27"/>
      <c r="PA201" s="27"/>
      <c r="PB201" s="27"/>
      <c r="PC201" s="27"/>
      <c r="PD201" s="27"/>
      <c r="PE201" s="27"/>
      <c r="PF201" s="27"/>
      <c r="PG201" s="27"/>
      <c r="PH201" s="27"/>
      <c r="PI201" s="27"/>
      <c r="PJ201" s="27"/>
      <c r="PK201" s="27"/>
      <c r="PL201" s="27"/>
      <c r="PM201" s="27"/>
      <c r="PN201" s="27"/>
      <c r="PO201" s="27"/>
      <c r="PP201" s="27"/>
      <c r="PQ201" s="27"/>
      <c r="PR201" s="27"/>
      <c r="PS201" s="27"/>
      <c r="PT201" s="27"/>
      <c r="PU201" s="27"/>
      <c r="PV201" s="27"/>
      <c r="PW201" s="27"/>
      <c r="PX201" s="27"/>
      <c r="PY201" s="27"/>
      <c r="PZ201" s="27"/>
      <c r="QA201" s="27"/>
      <c r="QB201" s="27"/>
      <c r="QC201" s="27"/>
      <c r="QD201" s="27"/>
      <c r="QE201" s="27"/>
      <c r="QF201" s="27"/>
      <c r="QG201" s="27"/>
      <c r="QH201" s="27"/>
      <c r="QI201" s="27"/>
      <c r="QJ201" s="27"/>
      <c r="QK201" s="27"/>
      <c r="QL201" s="27"/>
      <c r="QM201" s="27"/>
      <c r="QN201" s="27"/>
      <c r="QO201" s="27"/>
      <c r="QP201" s="27"/>
      <c r="QQ201" s="27"/>
      <c r="QR201" s="27"/>
      <c r="QS201" s="27"/>
      <c r="QT201" s="27"/>
      <c r="QU201" s="27"/>
      <c r="QV201" s="27"/>
      <c r="QW201" s="27"/>
      <c r="QX201" s="27"/>
      <c r="QY201" s="27"/>
      <c r="QZ201" s="27"/>
      <c r="RA201" s="27"/>
      <c r="RB201" s="27"/>
      <c r="RC201" s="27"/>
      <c r="RD201" s="27"/>
      <c r="RE201" s="27"/>
      <c r="RF201" s="27"/>
      <c r="RG201" s="27"/>
      <c r="RH201" s="27"/>
      <c r="RI201" s="27"/>
      <c r="RJ201" s="27"/>
      <c r="RK201" s="27"/>
      <c r="RL201" s="27"/>
      <c r="RM201" s="27"/>
      <c r="RN201" s="27"/>
      <c r="RO201" s="27"/>
      <c r="RP201" s="27"/>
      <c r="RQ201" s="27"/>
      <c r="RR201" s="27"/>
      <c r="RS201" s="27"/>
      <c r="RT201" s="27"/>
      <c r="RU201" s="27"/>
      <c r="RV201" s="27"/>
      <c r="RW201" s="27"/>
      <c r="RX201" s="27"/>
      <c r="RY201" s="27"/>
      <c r="RZ201" s="27"/>
      <c r="SA201" s="27"/>
      <c r="SB201" s="27"/>
      <c r="SC201" s="27"/>
      <c r="SD201" s="27"/>
      <c r="SE201" s="27"/>
      <c r="SF201" s="27"/>
      <c r="SG201" s="27"/>
      <c r="SH201" s="27"/>
      <c r="SI201" s="27"/>
      <c r="SJ201" s="27"/>
      <c r="SK201" s="27"/>
      <c r="SL201" s="27"/>
      <c r="SM201" s="27"/>
      <c r="SN201" s="27"/>
      <c r="SO201" s="27"/>
      <c r="SP201" s="27"/>
      <c r="SQ201" s="27"/>
      <c r="SR201" s="27"/>
      <c r="SS201" s="27"/>
      <c r="ST201" s="27"/>
      <c r="SU201" s="27"/>
      <c r="SV201" s="27"/>
      <c r="SW201" s="27"/>
      <c r="SX201" s="27"/>
      <c r="SY201" s="27"/>
      <c r="SZ201" s="27"/>
      <c r="TA201" s="27"/>
      <c r="TB201" s="27"/>
      <c r="TC201" s="27"/>
      <c r="TD201" s="27"/>
      <c r="TE201" s="27"/>
      <c r="TF201" s="27"/>
      <c r="TG201" s="27"/>
      <c r="TH201" s="27"/>
      <c r="TI201" s="27"/>
      <c r="TJ201" s="27"/>
      <c r="TK201" s="27"/>
      <c r="TL201" s="27"/>
      <c r="TM201" s="27"/>
      <c r="TN201" s="27"/>
      <c r="TO201" s="27"/>
      <c r="TP201" s="27"/>
      <c r="TQ201" s="27"/>
      <c r="TR201" s="27"/>
      <c r="TS201" s="27"/>
      <c r="TT201" s="27"/>
      <c r="TU201" s="27"/>
      <c r="TV201" s="27"/>
      <c r="TW201" s="27"/>
      <c r="TX201" s="27"/>
      <c r="TY201" s="27"/>
      <c r="TZ201" s="27"/>
      <c r="UA201" s="27"/>
      <c r="UB201" s="27"/>
      <c r="UC201" s="27"/>
      <c r="UD201" s="27"/>
      <c r="UE201" s="27"/>
      <c r="UF201" s="27"/>
      <c r="UG201" s="27"/>
      <c r="UH201" s="27"/>
      <c r="UI201" s="27"/>
      <c r="UJ201" s="27"/>
      <c r="UK201" s="27"/>
      <c r="UL201" s="27"/>
      <c r="UM201" s="27"/>
      <c r="UN201" s="27"/>
      <c r="UO201" s="27"/>
      <c r="UP201" s="27"/>
      <c r="UQ201" s="27"/>
      <c r="UR201" s="27"/>
      <c r="US201" s="27"/>
      <c r="UT201" s="27"/>
      <c r="UU201" s="27"/>
      <c r="UV201" s="27"/>
      <c r="UW201" s="27"/>
      <c r="UX201" s="27"/>
      <c r="UY201" s="27"/>
      <c r="UZ201" s="27"/>
      <c r="VA201" s="27"/>
      <c r="VB201" s="27"/>
      <c r="VC201" s="27"/>
      <c r="VD201" s="27"/>
      <c r="VE201" s="27"/>
      <c r="VF201" s="27"/>
      <c r="VG201" s="27"/>
      <c r="VH201" s="27"/>
      <c r="VI201" s="27"/>
      <c r="VJ201" s="27"/>
      <c r="VK201" s="27"/>
      <c r="VL201" s="27"/>
      <c r="VM201" s="27"/>
      <c r="VN201" s="27"/>
      <c r="VO201" s="27"/>
      <c r="VP201" s="27"/>
      <c r="VQ201" s="27"/>
      <c r="VR201" s="27"/>
      <c r="VS201" s="27"/>
      <c r="VT201" s="27"/>
      <c r="VU201" s="27"/>
      <c r="VV201" s="27"/>
      <c r="VW201" s="27"/>
      <c r="VX201" s="27"/>
      <c r="VY201" s="27"/>
      <c r="VZ201" s="27"/>
      <c r="WA201" s="27"/>
      <c r="WB201" s="27"/>
      <c r="WC201" s="27"/>
      <c r="WD201" s="27"/>
      <c r="WE201" s="27"/>
      <c r="WF201" s="27"/>
      <c r="WG201" s="27"/>
      <c r="WH201" s="27"/>
      <c r="WI201" s="27"/>
      <c r="WJ201" s="27"/>
      <c r="WK201" s="27"/>
      <c r="WL201" s="27"/>
      <c r="WM201" s="27"/>
      <c r="WN201" s="27"/>
      <c r="WO201" s="27"/>
      <c r="WP201" s="27"/>
      <c r="WQ201" s="27"/>
      <c r="WR201" s="27"/>
      <c r="WS201" s="27"/>
      <c r="WT201" s="27"/>
      <c r="WU201" s="27"/>
      <c r="WV201" s="27"/>
      <c r="WW201" s="27"/>
      <c r="WX201" s="27"/>
      <c r="WY201" s="27"/>
      <c r="WZ201" s="27"/>
      <c r="XA201" s="27"/>
      <c r="XB201" s="27"/>
      <c r="XC201" s="27"/>
      <c r="XD201" s="27"/>
      <c r="XE201" s="27"/>
      <c r="XF201" s="27"/>
      <c r="XG201" s="27"/>
      <c r="XH201" s="27"/>
      <c r="XI201" s="27"/>
      <c r="XJ201" s="27"/>
      <c r="XK201" s="27"/>
      <c r="XL201" s="27"/>
      <c r="XM201" s="27"/>
      <c r="XN201" s="27"/>
      <c r="XO201" s="27"/>
      <c r="XP201" s="27"/>
      <c r="XQ201" s="27"/>
      <c r="XR201" s="27"/>
      <c r="XS201" s="27"/>
      <c r="XT201" s="27"/>
      <c r="XU201" s="27"/>
      <c r="XV201" s="27"/>
      <c r="XW201" s="27"/>
      <c r="XX201" s="27"/>
      <c r="XY201" s="27"/>
      <c r="XZ201" s="27"/>
      <c r="YA201" s="27"/>
      <c r="YB201" s="27"/>
      <c r="YC201" s="27"/>
      <c r="YD201" s="27"/>
      <c r="YE201" s="27"/>
      <c r="YF201" s="27"/>
      <c r="YG201" s="27"/>
      <c r="YH201" s="27"/>
      <c r="YI201" s="27"/>
      <c r="YJ201" s="27"/>
      <c r="YK201" s="27"/>
      <c r="YL201" s="27"/>
      <c r="YM201" s="27"/>
      <c r="YN201" s="27"/>
      <c r="YO201" s="27"/>
      <c r="YP201" s="27"/>
      <c r="YQ201" s="27"/>
      <c r="YR201" s="27"/>
      <c r="YS201" s="27"/>
      <c r="YT201" s="27"/>
      <c r="YU201" s="27"/>
      <c r="YV201" s="27"/>
      <c r="YW201" s="27"/>
      <c r="YX201" s="27"/>
      <c r="YY201" s="27"/>
      <c r="YZ201" s="27"/>
      <c r="ZA201" s="27"/>
      <c r="ZB201" s="27"/>
      <c r="ZC201" s="27"/>
      <c r="ZD201" s="27"/>
      <c r="ZE201" s="27"/>
      <c r="ZF201" s="27"/>
      <c r="ZG201" s="27"/>
      <c r="ZH201" s="27"/>
      <c r="ZI201" s="27"/>
      <c r="ZJ201" s="27"/>
      <c r="ZK201" s="27"/>
      <c r="ZL201" s="27"/>
      <c r="ZM201" s="27"/>
      <c r="ZN201" s="27"/>
      <c r="ZO201" s="27"/>
      <c r="ZP201" s="27"/>
      <c r="ZQ201" s="27"/>
      <c r="ZR201" s="27"/>
      <c r="ZS201" s="27"/>
      <c r="ZT201" s="27"/>
      <c r="ZU201" s="27"/>
      <c r="ZV201" s="27"/>
      <c r="ZW201" s="27"/>
      <c r="ZX201" s="27"/>
      <c r="ZY201" s="27"/>
      <c r="ZZ201" s="27"/>
      <c r="AAA201" s="27"/>
      <c r="AAB201" s="27"/>
      <c r="AAC201" s="27"/>
      <c r="AAD201" s="27"/>
      <c r="AAE201" s="27"/>
      <c r="AAF201" s="27"/>
      <c r="AAG201" s="27"/>
      <c r="AAH201" s="27"/>
      <c r="AAI201" s="27"/>
      <c r="AAJ201" s="27"/>
      <c r="AAK201" s="27"/>
      <c r="AAL201" s="27"/>
      <c r="AAM201" s="27"/>
      <c r="AAN201" s="27"/>
      <c r="AAO201" s="27"/>
      <c r="AAP201" s="27"/>
      <c r="AAQ201" s="27"/>
      <c r="AAR201" s="27"/>
      <c r="AAS201" s="27"/>
      <c r="AAT201" s="27"/>
      <c r="AAU201" s="27"/>
      <c r="AAV201" s="27"/>
      <c r="AAW201" s="27"/>
      <c r="AAX201" s="27"/>
      <c r="AAY201" s="27"/>
      <c r="AAZ201" s="27"/>
      <c r="ABA201" s="27"/>
      <c r="ABB201" s="27"/>
      <c r="ABC201" s="27"/>
      <c r="ABD201" s="27"/>
      <c r="ABE201" s="27"/>
      <c r="ABF201" s="27"/>
      <c r="ABG201" s="27"/>
      <c r="ABH201" s="27"/>
      <c r="ABI201" s="27"/>
      <c r="ABJ201" s="27"/>
      <c r="ABK201" s="27"/>
      <c r="ABL201" s="27"/>
      <c r="ABM201" s="27"/>
      <c r="ABN201" s="27"/>
      <c r="ABO201" s="27"/>
      <c r="ABP201" s="27"/>
      <c r="ABQ201" s="27"/>
      <c r="ABR201" s="27"/>
      <c r="ABS201" s="27"/>
      <c r="ABT201" s="27"/>
      <c r="ABU201" s="27"/>
      <c r="ABV201" s="27"/>
      <c r="ABW201" s="27"/>
      <c r="ABX201" s="27"/>
      <c r="ABY201" s="27"/>
      <c r="ABZ201" s="27"/>
      <c r="ACA201" s="27"/>
      <c r="ACB201" s="27"/>
      <c r="ACC201" s="27"/>
      <c r="ACD201" s="27"/>
      <c r="ACE201" s="27"/>
      <c r="ACF201" s="27"/>
      <c r="ACG201" s="27"/>
      <c r="ACH201" s="27"/>
      <c r="ACI201" s="27"/>
      <c r="ACJ201" s="27"/>
      <c r="ACK201" s="27"/>
      <c r="ACL201" s="27"/>
      <c r="ACM201" s="27"/>
      <c r="ACN201" s="27"/>
      <c r="ACO201" s="27"/>
      <c r="ACP201" s="27"/>
      <c r="ACQ201" s="27"/>
      <c r="ACR201" s="27"/>
      <c r="ACS201" s="27"/>
      <c r="ACT201" s="27"/>
      <c r="ACU201" s="27"/>
      <c r="ACV201" s="27"/>
      <c r="ACW201" s="27"/>
      <c r="ACX201" s="27"/>
      <c r="ACY201" s="27"/>
      <c r="ACZ201" s="27"/>
      <c r="ADA201" s="27"/>
      <c r="ADB201" s="27"/>
      <c r="ADC201" s="27"/>
      <c r="ADD201" s="27"/>
      <c r="ADE201" s="27"/>
      <c r="ADF201" s="27"/>
      <c r="ADG201" s="27"/>
      <c r="ADH201" s="27"/>
      <c r="ADI201" s="27"/>
      <c r="ADJ201" s="27"/>
      <c r="ADK201" s="27"/>
      <c r="ADL201" s="27"/>
      <c r="ADM201" s="27"/>
      <c r="ADN201" s="27"/>
      <c r="ADO201" s="27"/>
      <c r="ADP201" s="27"/>
      <c r="ADQ201" s="27"/>
      <c r="ADR201" s="27"/>
      <c r="ADS201" s="27"/>
      <c r="ADT201" s="27"/>
      <c r="ADU201" s="27"/>
      <c r="ADV201" s="27"/>
      <c r="ADW201" s="27"/>
      <c r="ADX201" s="27"/>
      <c r="ADY201" s="27"/>
      <c r="ADZ201" s="27"/>
      <c r="AEA201" s="27"/>
      <c r="AEB201" s="27"/>
      <c r="AEC201" s="27"/>
      <c r="AED201" s="27"/>
      <c r="AEE201" s="27"/>
      <c r="AEF201" s="27"/>
      <c r="AEG201" s="27"/>
      <c r="AEH201" s="27"/>
      <c r="AEI201" s="27"/>
      <c r="AEJ201" s="27"/>
      <c r="AEK201" s="27"/>
      <c r="AEL201" s="27"/>
      <c r="AEM201" s="27"/>
      <c r="AEN201" s="27"/>
      <c r="AEO201" s="27"/>
      <c r="AEP201" s="27"/>
      <c r="AEQ201" s="27"/>
      <c r="AER201" s="27"/>
      <c r="AES201" s="27"/>
      <c r="AET201" s="27"/>
      <c r="AEU201" s="27"/>
      <c r="AEV201" s="27"/>
      <c r="AEW201" s="27"/>
      <c r="AEX201" s="27"/>
      <c r="AEY201" s="27"/>
      <c r="AEZ201" s="27"/>
      <c r="AFA201" s="27"/>
      <c r="AFB201" s="27"/>
      <c r="AFC201" s="27"/>
      <c r="AFD201" s="27"/>
      <c r="AFE201" s="27"/>
      <c r="AFF201" s="27"/>
      <c r="AFG201" s="27"/>
      <c r="AFH201" s="27"/>
      <c r="AFI201" s="27"/>
      <c r="AFJ201" s="27"/>
      <c r="AFK201" s="27"/>
      <c r="AFL201" s="27"/>
      <c r="AFM201" s="27"/>
      <c r="AFN201" s="27"/>
      <c r="AFO201" s="27"/>
      <c r="AFP201" s="27"/>
      <c r="AFQ201" s="27"/>
      <c r="AFR201" s="27"/>
      <c r="AFS201" s="27"/>
      <c r="AFT201" s="27"/>
      <c r="AFU201" s="27"/>
      <c r="AFV201" s="27"/>
      <c r="AFW201" s="27"/>
      <c r="AFX201" s="27"/>
      <c r="AFY201" s="27"/>
      <c r="AFZ201" s="27"/>
      <c r="AGA201" s="27"/>
      <c r="AGB201" s="27"/>
      <c r="AGC201" s="27"/>
      <c r="AGD201" s="27"/>
      <c r="AGE201" s="27"/>
      <c r="AGF201" s="27"/>
      <c r="AGG201" s="27"/>
      <c r="AGH201" s="27"/>
      <c r="AGI201" s="27"/>
      <c r="AGJ201" s="27"/>
      <c r="AGK201" s="27"/>
      <c r="AGL201" s="27"/>
      <c r="AGM201" s="27"/>
      <c r="AGN201" s="27"/>
      <c r="AGO201" s="27"/>
      <c r="AGP201" s="27"/>
      <c r="AGQ201" s="27"/>
      <c r="AGR201" s="27"/>
      <c r="AGS201" s="27"/>
      <c r="AGT201" s="27"/>
      <c r="AGU201" s="27"/>
      <c r="AGV201" s="27"/>
      <c r="AGW201" s="27"/>
      <c r="AGX201" s="27"/>
      <c r="AGY201" s="27"/>
      <c r="AGZ201" s="27"/>
      <c r="AHA201" s="27"/>
      <c r="AHB201" s="27"/>
      <c r="AHC201" s="27"/>
      <c r="AHD201" s="27"/>
      <c r="AHE201" s="27"/>
      <c r="AHF201" s="27"/>
      <c r="AHG201" s="27"/>
      <c r="AHH201" s="27"/>
      <c r="AHI201" s="27"/>
      <c r="AHJ201" s="27"/>
      <c r="AHK201" s="27"/>
      <c r="AHL201" s="27"/>
      <c r="AHM201" s="27"/>
      <c r="AHN201" s="27"/>
      <c r="AHO201" s="27"/>
      <c r="AHP201" s="27"/>
      <c r="AHQ201" s="27"/>
      <c r="AHR201" s="27"/>
      <c r="AHS201" s="27"/>
      <c r="AHT201" s="27"/>
      <c r="AHU201" s="27"/>
      <c r="AHV201" s="27"/>
      <c r="AHW201" s="27"/>
      <c r="AHX201" s="27"/>
      <c r="AHY201" s="27"/>
      <c r="AHZ201" s="27"/>
      <c r="AIA201" s="27"/>
      <c r="AIB201" s="27"/>
      <c r="AIC201" s="27"/>
      <c r="AID201" s="27"/>
      <c r="AIE201" s="27"/>
      <c r="AIF201" s="27"/>
      <c r="AIG201" s="27"/>
      <c r="AIH201" s="27"/>
      <c r="AII201" s="27"/>
      <c r="AIJ201" s="27"/>
      <c r="AIK201" s="27"/>
      <c r="AIL201" s="27"/>
      <c r="AIM201" s="27"/>
      <c r="AIN201" s="27"/>
      <c r="AIO201" s="27"/>
      <c r="AIP201" s="27"/>
      <c r="AIQ201" s="27"/>
      <c r="AIR201" s="27"/>
      <c r="AIS201" s="27"/>
      <c r="AIT201" s="27"/>
      <c r="AIU201" s="27"/>
      <c r="AIV201" s="27"/>
      <c r="AIW201" s="27"/>
      <c r="AIX201" s="27"/>
      <c r="AIY201" s="27"/>
      <c r="AIZ201" s="27"/>
      <c r="AJA201" s="27"/>
      <c r="AJB201" s="27"/>
      <c r="AJC201" s="27"/>
      <c r="AJD201" s="27"/>
      <c r="AJE201" s="27"/>
      <c r="AJF201" s="27"/>
      <c r="AJG201" s="27"/>
      <c r="AJH201" s="27"/>
      <c r="AJI201" s="27"/>
      <c r="AJJ201" s="27"/>
      <c r="AJK201" s="27"/>
      <c r="AJL201" s="27"/>
      <c r="AJM201" s="27"/>
      <c r="AJN201" s="27"/>
      <c r="AJO201" s="27"/>
      <c r="AJP201" s="27"/>
      <c r="AJQ201" s="27"/>
      <c r="AJR201" s="27"/>
      <c r="AJS201" s="27"/>
      <c r="AJT201" s="27"/>
      <c r="AJU201" s="27"/>
      <c r="AJV201" s="27"/>
      <c r="AJW201" s="27"/>
      <c r="AJX201" s="27"/>
      <c r="AJY201" s="27"/>
      <c r="AJZ201" s="27"/>
      <c r="AKA201" s="27"/>
      <c r="AKB201" s="27"/>
      <c r="AKC201" s="27"/>
      <c r="AKD201" s="27"/>
      <c r="AKE201" s="27"/>
      <c r="AKF201" s="27"/>
      <c r="AKG201" s="27"/>
      <c r="AKH201" s="27"/>
      <c r="AKI201" s="27"/>
      <c r="AKJ201" s="27"/>
      <c r="AKK201" s="27"/>
      <c r="AKL201" s="27"/>
      <c r="AKM201" s="27"/>
      <c r="AKN201" s="27"/>
      <c r="AKO201" s="27"/>
      <c r="AKP201" s="27"/>
      <c r="AKQ201" s="27"/>
      <c r="AKR201" s="27"/>
      <c r="AKS201" s="27"/>
      <c r="AKT201" s="27"/>
      <c r="AKU201" s="27"/>
      <c r="AKV201" s="27"/>
      <c r="AKW201" s="27"/>
      <c r="AKX201" s="27"/>
      <c r="AKY201" s="27"/>
      <c r="AKZ201" s="27"/>
      <c r="ALA201" s="27"/>
      <c r="ALB201" s="27"/>
      <c r="ALC201" s="27"/>
      <c r="ALD201" s="27"/>
      <c r="ALE201" s="27"/>
      <c r="ALF201" s="27"/>
      <c r="ALG201" s="27"/>
      <c r="ALH201" s="27"/>
      <c r="ALI201" s="27"/>
      <c r="ALJ201" s="27"/>
      <c r="ALK201" s="27"/>
      <c r="ALL201" s="27"/>
      <c r="ALM201" s="27"/>
      <c r="ALN201" s="27"/>
      <c r="ALO201" s="27"/>
      <c r="ALP201" s="27"/>
      <c r="ALQ201" s="27"/>
      <c r="ALR201" s="27"/>
      <c r="ALS201" s="27"/>
      <c r="ALT201" s="27"/>
      <c r="ALU201" s="27"/>
      <c r="ALV201" s="27"/>
      <c r="ALW201" s="27"/>
      <c r="ALX201" s="27"/>
      <c r="ALY201" s="27"/>
      <c r="ALZ201" s="27"/>
      <c r="AMA201" s="27"/>
      <c r="AMB201" s="27"/>
      <c r="AMC201" s="27"/>
      <c r="AMD201" s="27"/>
      <c r="AME201" s="27"/>
      <c r="AMF201" s="27"/>
      <c r="AMG201" s="27"/>
      <c r="AMH201" s="27"/>
      <c r="AMI201" s="27"/>
      <c r="AMJ201" s="27"/>
    </row>
    <row r="202" spans="1:1024" hidden="1">
      <c r="A202" s="28">
        <v>1130190</v>
      </c>
      <c r="B202" s="84" t="s">
        <v>341</v>
      </c>
      <c r="C202" s="28">
        <v>40</v>
      </c>
      <c r="D202" s="42">
        <v>1</v>
      </c>
      <c r="E202" s="45">
        <v>1</v>
      </c>
      <c r="F202" s="44" t="s">
        <v>47</v>
      </c>
      <c r="G202" s="85" t="s">
        <v>68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  <c r="IB202" s="27"/>
      <c r="IC202" s="27"/>
      <c r="ID202" s="27"/>
      <c r="IE202" s="27"/>
      <c r="IF202" s="27"/>
      <c r="IG202" s="27"/>
      <c r="IH202" s="27"/>
      <c r="II202" s="27"/>
      <c r="IJ202" s="27"/>
      <c r="IK202" s="27"/>
      <c r="IL202" s="27"/>
      <c r="IM202" s="27"/>
      <c r="IN202" s="27"/>
      <c r="IO202" s="27"/>
      <c r="IP202" s="27"/>
      <c r="IQ202" s="27"/>
      <c r="IR202" s="27"/>
      <c r="IS202" s="27"/>
      <c r="IT202" s="27"/>
      <c r="IU202" s="27"/>
      <c r="IV202" s="27"/>
      <c r="IW202" s="27"/>
      <c r="IX202" s="27"/>
      <c r="IY202" s="27"/>
      <c r="IZ202" s="27"/>
      <c r="JA202" s="27"/>
      <c r="JB202" s="27"/>
      <c r="JC202" s="27"/>
      <c r="JD202" s="27"/>
      <c r="JE202" s="27"/>
      <c r="JF202" s="27"/>
      <c r="JG202" s="27"/>
      <c r="JH202" s="27"/>
      <c r="JI202" s="27"/>
      <c r="JJ202" s="27"/>
      <c r="JK202" s="27"/>
      <c r="JL202" s="27"/>
      <c r="JM202" s="27"/>
      <c r="JN202" s="27"/>
      <c r="JO202" s="27"/>
      <c r="JP202" s="27"/>
      <c r="JQ202" s="27"/>
      <c r="JR202" s="27"/>
      <c r="JS202" s="27"/>
      <c r="JT202" s="27"/>
      <c r="JU202" s="27"/>
      <c r="JV202" s="27"/>
      <c r="JW202" s="27"/>
      <c r="JX202" s="27"/>
      <c r="JY202" s="27"/>
      <c r="JZ202" s="27"/>
      <c r="KA202" s="27"/>
      <c r="KB202" s="27"/>
      <c r="KC202" s="27"/>
      <c r="KD202" s="27"/>
      <c r="KE202" s="27"/>
      <c r="KF202" s="27"/>
      <c r="KG202" s="27"/>
      <c r="KH202" s="27"/>
      <c r="KI202" s="27"/>
      <c r="KJ202" s="27"/>
      <c r="KK202" s="27"/>
      <c r="KL202" s="27"/>
      <c r="KM202" s="27"/>
      <c r="KN202" s="27"/>
      <c r="KO202" s="27"/>
      <c r="KP202" s="27"/>
      <c r="KQ202" s="27"/>
      <c r="KR202" s="27"/>
      <c r="KS202" s="27"/>
      <c r="KT202" s="27"/>
      <c r="KU202" s="27"/>
      <c r="KV202" s="27"/>
      <c r="KW202" s="27"/>
      <c r="KX202" s="27"/>
      <c r="KY202" s="27"/>
      <c r="KZ202" s="27"/>
      <c r="LA202" s="27"/>
      <c r="LB202" s="27"/>
      <c r="LC202" s="27"/>
      <c r="LD202" s="27"/>
      <c r="LE202" s="27"/>
      <c r="LF202" s="27"/>
      <c r="LG202" s="27"/>
      <c r="LH202" s="27"/>
      <c r="LI202" s="27"/>
      <c r="LJ202" s="27"/>
      <c r="LK202" s="27"/>
      <c r="LL202" s="27"/>
      <c r="LM202" s="27"/>
      <c r="LN202" s="27"/>
      <c r="LO202" s="27"/>
      <c r="LP202" s="27"/>
      <c r="LQ202" s="27"/>
      <c r="LR202" s="27"/>
      <c r="LS202" s="27"/>
      <c r="LT202" s="27"/>
      <c r="LU202" s="27"/>
      <c r="LV202" s="27"/>
      <c r="LW202" s="27"/>
      <c r="LX202" s="27"/>
      <c r="LY202" s="27"/>
      <c r="LZ202" s="27"/>
      <c r="MA202" s="27"/>
      <c r="MB202" s="27"/>
      <c r="MC202" s="27"/>
      <c r="MD202" s="27"/>
      <c r="ME202" s="27"/>
      <c r="MF202" s="27"/>
      <c r="MG202" s="27"/>
      <c r="MH202" s="27"/>
      <c r="MI202" s="27"/>
      <c r="MJ202" s="27"/>
      <c r="MK202" s="27"/>
      <c r="ML202" s="27"/>
      <c r="MM202" s="27"/>
      <c r="MN202" s="27"/>
      <c r="MO202" s="27"/>
      <c r="MP202" s="27"/>
      <c r="MQ202" s="27"/>
      <c r="MR202" s="27"/>
      <c r="MS202" s="27"/>
      <c r="MT202" s="27"/>
      <c r="MU202" s="27"/>
      <c r="MV202" s="27"/>
      <c r="MW202" s="27"/>
      <c r="MX202" s="27"/>
      <c r="MY202" s="27"/>
      <c r="MZ202" s="27"/>
      <c r="NA202" s="27"/>
      <c r="NB202" s="27"/>
      <c r="NC202" s="27"/>
      <c r="ND202" s="27"/>
      <c r="NE202" s="27"/>
      <c r="NF202" s="27"/>
      <c r="NG202" s="27"/>
      <c r="NH202" s="27"/>
      <c r="NI202" s="27"/>
      <c r="NJ202" s="27"/>
      <c r="NK202" s="27"/>
      <c r="NL202" s="27"/>
      <c r="NM202" s="27"/>
      <c r="NN202" s="27"/>
      <c r="NO202" s="27"/>
      <c r="NP202" s="27"/>
      <c r="NQ202" s="27"/>
      <c r="NR202" s="27"/>
      <c r="NS202" s="27"/>
      <c r="NT202" s="27"/>
      <c r="NU202" s="27"/>
      <c r="NV202" s="27"/>
      <c r="NW202" s="27"/>
      <c r="NX202" s="27"/>
      <c r="NY202" s="27"/>
      <c r="NZ202" s="27"/>
      <c r="OA202" s="27"/>
      <c r="OB202" s="27"/>
      <c r="OC202" s="27"/>
      <c r="OD202" s="27"/>
      <c r="OE202" s="27"/>
      <c r="OF202" s="27"/>
      <c r="OG202" s="27"/>
      <c r="OH202" s="27"/>
      <c r="OI202" s="27"/>
      <c r="OJ202" s="27"/>
      <c r="OK202" s="27"/>
      <c r="OL202" s="27"/>
      <c r="OM202" s="27"/>
      <c r="ON202" s="27"/>
      <c r="OO202" s="27"/>
      <c r="OP202" s="27"/>
      <c r="OQ202" s="27"/>
      <c r="OR202" s="27"/>
      <c r="OS202" s="27"/>
      <c r="OT202" s="27"/>
      <c r="OU202" s="27"/>
      <c r="OV202" s="27"/>
      <c r="OW202" s="27"/>
      <c r="OX202" s="27"/>
      <c r="OY202" s="27"/>
      <c r="OZ202" s="27"/>
      <c r="PA202" s="27"/>
      <c r="PB202" s="27"/>
      <c r="PC202" s="27"/>
      <c r="PD202" s="27"/>
      <c r="PE202" s="27"/>
      <c r="PF202" s="27"/>
      <c r="PG202" s="27"/>
      <c r="PH202" s="27"/>
      <c r="PI202" s="27"/>
      <c r="PJ202" s="27"/>
      <c r="PK202" s="27"/>
      <c r="PL202" s="27"/>
      <c r="PM202" s="27"/>
      <c r="PN202" s="27"/>
      <c r="PO202" s="27"/>
      <c r="PP202" s="27"/>
      <c r="PQ202" s="27"/>
      <c r="PR202" s="27"/>
      <c r="PS202" s="27"/>
      <c r="PT202" s="27"/>
      <c r="PU202" s="27"/>
      <c r="PV202" s="27"/>
      <c r="PW202" s="27"/>
      <c r="PX202" s="27"/>
      <c r="PY202" s="27"/>
      <c r="PZ202" s="27"/>
      <c r="QA202" s="27"/>
      <c r="QB202" s="27"/>
      <c r="QC202" s="27"/>
      <c r="QD202" s="27"/>
      <c r="QE202" s="27"/>
      <c r="QF202" s="27"/>
      <c r="QG202" s="27"/>
      <c r="QH202" s="27"/>
      <c r="QI202" s="27"/>
      <c r="QJ202" s="27"/>
      <c r="QK202" s="27"/>
      <c r="QL202" s="27"/>
      <c r="QM202" s="27"/>
      <c r="QN202" s="27"/>
      <c r="QO202" s="27"/>
      <c r="QP202" s="27"/>
      <c r="QQ202" s="27"/>
      <c r="QR202" s="27"/>
      <c r="QS202" s="27"/>
      <c r="QT202" s="27"/>
      <c r="QU202" s="27"/>
      <c r="QV202" s="27"/>
      <c r="QW202" s="27"/>
      <c r="QX202" s="27"/>
      <c r="QY202" s="27"/>
      <c r="QZ202" s="27"/>
      <c r="RA202" s="27"/>
      <c r="RB202" s="27"/>
      <c r="RC202" s="27"/>
      <c r="RD202" s="27"/>
      <c r="RE202" s="27"/>
      <c r="RF202" s="27"/>
      <c r="RG202" s="27"/>
      <c r="RH202" s="27"/>
      <c r="RI202" s="27"/>
      <c r="RJ202" s="27"/>
      <c r="RK202" s="27"/>
      <c r="RL202" s="27"/>
      <c r="RM202" s="27"/>
      <c r="RN202" s="27"/>
      <c r="RO202" s="27"/>
      <c r="RP202" s="27"/>
      <c r="RQ202" s="27"/>
      <c r="RR202" s="27"/>
      <c r="RS202" s="27"/>
      <c r="RT202" s="27"/>
      <c r="RU202" s="27"/>
      <c r="RV202" s="27"/>
      <c r="RW202" s="27"/>
      <c r="RX202" s="27"/>
      <c r="RY202" s="27"/>
      <c r="RZ202" s="27"/>
      <c r="SA202" s="27"/>
      <c r="SB202" s="27"/>
      <c r="SC202" s="27"/>
      <c r="SD202" s="27"/>
      <c r="SE202" s="27"/>
      <c r="SF202" s="27"/>
      <c r="SG202" s="27"/>
      <c r="SH202" s="27"/>
      <c r="SI202" s="27"/>
      <c r="SJ202" s="27"/>
      <c r="SK202" s="27"/>
      <c r="SL202" s="27"/>
      <c r="SM202" s="27"/>
      <c r="SN202" s="27"/>
      <c r="SO202" s="27"/>
      <c r="SP202" s="27"/>
      <c r="SQ202" s="27"/>
      <c r="SR202" s="27"/>
      <c r="SS202" s="27"/>
      <c r="ST202" s="27"/>
      <c r="SU202" s="27"/>
      <c r="SV202" s="27"/>
      <c r="SW202" s="27"/>
      <c r="SX202" s="27"/>
      <c r="SY202" s="27"/>
      <c r="SZ202" s="27"/>
      <c r="TA202" s="27"/>
      <c r="TB202" s="27"/>
      <c r="TC202" s="27"/>
      <c r="TD202" s="27"/>
      <c r="TE202" s="27"/>
      <c r="TF202" s="27"/>
      <c r="TG202" s="27"/>
      <c r="TH202" s="27"/>
      <c r="TI202" s="27"/>
      <c r="TJ202" s="27"/>
      <c r="TK202" s="27"/>
      <c r="TL202" s="27"/>
      <c r="TM202" s="27"/>
      <c r="TN202" s="27"/>
      <c r="TO202" s="27"/>
      <c r="TP202" s="27"/>
      <c r="TQ202" s="27"/>
      <c r="TR202" s="27"/>
      <c r="TS202" s="27"/>
      <c r="TT202" s="27"/>
      <c r="TU202" s="27"/>
      <c r="TV202" s="27"/>
      <c r="TW202" s="27"/>
      <c r="TX202" s="27"/>
      <c r="TY202" s="27"/>
      <c r="TZ202" s="27"/>
      <c r="UA202" s="27"/>
      <c r="UB202" s="27"/>
      <c r="UC202" s="27"/>
      <c r="UD202" s="27"/>
      <c r="UE202" s="27"/>
      <c r="UF202" s="27"/>
      <c r="UG202" s="27"/>
      <c r="UH202" s="27"/>
      <c r="UI202" s="27"/>
      <c r="UJ202" s="27"/>
      <c r="UK202" s="27"/>
      <c r="UL202" s="27"/>
      <c r="UM202" s="27"/>
      <c r="UN202" s="27"/>
      <c r="UO202" s="27"/>
      <c r="UP202" s="27"/>
      <c r="UQ202" s="27"/>
      <c r="UR202" s="27"/>
      <c r="US202" s="27"/>
      <c r="UT202" s="27"/>
      <c r="UU202" s="27"/>
      <c r="UV202" s="27"/>
      <c r="UW202" s="27"/>
      <c r="UX202" s="27"/>
      <c r="UY202" s="27"/>
      <c r="UZ202" s="27"/>
      <c r="VA202" s="27"/>
      <c r="VB202" s="27"/>
      <c r="VC202" s="27"/>
      <c r="VD202" s="27"/>
      <c r="VE202" s="27"/>
      <c r="VF202" s="27"/>
      <c r="VG202" s="27"/>
      <c r="VH202" s="27"/>
      <c r="VI202" s="27"/>
      <c r="VJ202" s="27"/>
      <c r="VK202" s="27"/>
      <c r="VL202" s="27"/>
      <c r="VM202" s="27"/>
      <c r="VN202" s="27"/>
      <c r="VO202" s="27"/>
      <c r="VP202" s="27"/>
      <c r="VQ202" s="27"/>
      <c r="VR202" s="27"/>
      <c r="VS202" s="27"/>
      <c r="VT202" s="27"/>
      <c r="VU202" s="27"/>
      <c r="VV202" s="27"/>
      <c r="VW202" s="27"/>
      <c r="VX202" s="27"/>
      <c r="VY202" s="27"/>
      <c r="VZ202" s="27"/>
      <c r="WA202" s="27"/>
      <c r="WB202" s="27"/>
      <c r="WC202" s="27"/>
      <c r="WD202" s="27"/>
      <c r="WE202" s="27"/>
      <c r="WF202" s="27"/>
      <c r="WG202" s="27"/>
      <c r="WH202" s="27"/>
      <c r="WI202" s="27"/>
      <c r="WJ202" s="27"/>
      <c r="WK202" s="27"/>
      <c r="WL202" s="27"/>
      <c r="WM202" s="27"/>
      <c r="WN202" s="27"/>
      <c r="WO202" s="27"/>
      <c r="WP202" s="27"/>
      <c r="WQ202" s="27"/>
      <c r="WR202" s="27"/>
      <c r="WS202" s="27"/>
      <c r="WT202" s="27"/>
      <c r="WU202" s="27"/>
      <c r="WV202" s="27"/>
      <c r="WW202" s="27"/>
      <c r="WX202" s="27"/>
      <c r="WY202" s="27"/>
      <c r="WZ202" s="27"/>
      <c r="XA202" s="27"/>
      <c r="XB202" s="27"/>
      <c r="XC202" s="27"/>
      <c r="XD202" s="27"/>
      <c r="XE202" s="27"/>
      <c r="XF202" s="27"/>
      <c r="XG202" s="27"/>
      <c r="XH202" s="27"/>
      <c r="XI202" s="27"/>
      <c r="XJ202" s="27"/>
      <c r="XK202" s="27"/>
      <c r="XL202" s="27"/>
      <c r="XM202" s="27"/>
      <c r="XN202" s="27"/>
      <c r="XO202" s="27"/>
      <c r="XP202" s="27"/>
      <c r="XQ202" s="27"/>
      <c r="XR202" s="27"/>
      <c r="XS202" s="27"/>
      <c r="XT202" s="27"/>
      <c r="XU202" s="27"/>
      <c r="XV202" s="27"/>
      <c r="XW202" s="27"/>
      <c r="XX202" s="27"/>
      <c r="XY202" s="27"/>
      <c r="XZ202" s="27"/>
      <c r="YA202" s="27"/>
      <c r="YB202" s="27"/>
      <c r="YC202" s="27"/>
      <c r="YD202" s="27"/>
      <c r="YE202" s="27"/>
      <c r="YF202" s="27"/>
      <c r="YG202" s="27"/>
      <c r="YH202" s="27"/>
      <c r="YI202" s="27"/>
      <c r="YJ202" s="27"/>
      <c r="YK202" s="27"/>
      <c r="YL202" s="27"/>
      <c r="YM202" s="27"/>
      <c r="YN202" s="27"/>
      <c r="YO202" s="27"/>
      <c r="YP202" s="27"/>
      <c r="YQ202" s="27"/>
      <c r="YR202" s="27"/>
      <c r="YS202" s="27"/>
      <c r="YT202" s="27"/>
      <c r="YU202" s="27"/>
      <c r="YV202" s="27"/>
      <c r="YW202" s="27"/>
      <c r="YX202" s="27"/>
      <c r="YY202" s="27"/>
      <c r="YZ202" s="27"/>
      <c r="ZA202" s="27"/>
      <c r="ZB202" s="27"/>
      <c r="ZC202" s="27"/>
      <c r="ZD202" s="27"/>
      <c r="ZE202" s="27"/>
      <c r="ZF202" s="27"/>
      <c r="ZG202" s="27"/>
      <c r="ZH202" s="27"/>
      <c r="ZI202" s="27"/>
      <c r="ZJ202" s="27"/>
      <c r="ZK202" s="27"/>
      <c r="ZL202" s="27"/>
      <c r="ZM202" s="27"/>
      <c r="ZN202" s="27"/>
      <c r="ZO202" s="27"/>
      <c r="ZP202" s="27"/>
      <c r="ZQ202" s="27"/>
      <c r="ZR202" s="27"/>
      <c r="ZS202" s="27"/>
      <c r="ZT202" s="27"/>
      <c r="ZU202" s="27"/>
      <c r="ZV202" s="27"/>
      <c r="ZW202" s="27"/>
      <c r="ZX202" s="27"/>
      <c r="ZY202" s="27"/>
      <c r="ZZ202" s="27"/>
      <c r="AAA202" s="27"/>
      <c r="AAB202" s="27"/>
      <c r="AAC202" s="27"/>
      <c r="AAD202" s="27"/>
      <c r="AAE202" s="27"/>
      <c r="AAF202" s="27"/>
      <c r="AAG202" s="27"/>
      <c r="AAH202" s="27"/>
      <c r="AAI202" s="27"/>
      <c r="AAJ202" s="27"/>
      <c r="AAK202" s="27"/>
      <c r="AAL202" s="27"/>
      <c r="AAM202" s="27"/>
      <c r="AAN202" s="27"/>
      <c r="AAO202" s="27"/>
      <c r="AAP202" s="27"/>
      <c r="AAQ202" s="27"/>
      <c r="AAR202" s="27"/>
      <c r="AAS202" s="27"/>
      <c r="AAT202" s="27"/>
      <c r="AAU202" s="27"/>
      <c r="AAV202" s="27"/>
      <c r="AAW202" s="27"/>
      <c r="AAX202" s="27"/>
      <c r="AAY202" s="27"/>
      <c r="AAZ202" s="27"/>
      <c r="ABA202" s="27"/>
      <c r="ABB202" s="27"/>
      <c r="ABC202" s="27"/>
      <c r="ABD202" s="27"/>
      <c r="ABE202" s="27"/>
      <c r="ABF202" s="27"/>
      <c r="ABG202" s="27"/>
      <c r="ABH202" s="27"/>
      <c r="ABI202" s="27"/>
      <c r="ABJ202" s="27"/>
      <c r="ABK202" s="27"/>
      <c r="ABL202" s="27"/>
      <c r="ABM202" s="27"/>
      <c r="ABN202" s="27"/>
      <c r="ABO202" s="27"/>
      <c r="ABP202" s="27"/>
      <c r="ABQ202" s="27"/>
      <c r="ABR202" s="27"/>
      <c r="ABS202" s="27"/>
      <c r="ABT202" s="27"/>
      <c r="ABU202" s="27"/>
      <c r="ABV202" s="27"/>
      <c r="ABW202" s="27"/>
      <c r="ABX202" s="27"/>
      <c r="ABY202" s="27"/>
      <c r="ABZ202" s="27"/>
      <c r="ACA202" s="27"/>
      <c r="ACB202" s="27"/>
      <c r="ACC202" s="27"/>
      <c r="ACD202" s="27"/>
      <c r="ACE202" s="27"/>
      <c r="ACF202" s="27"/>
      <c r="ACG202" s="27"/>
      <c r="ACH202" s="27"/>
      <c r="ACI202" s="27"/>
      <c r="ACJ202" s="27"/>
      <c r="ACK202" s="27"/>
      <c r="ACL202" s="27"/>
      <c r="ACM202" s="27"/>
      <c r="ACN202" s="27"/>
      <c r="ACO202" s="27"/>
      <c r="ACP202" s="27"/>
      <c r="ACQ202" s="27"/>
      <c r="ACR202" s="27"/>
      <c r="ACS202" s="27"/>
      <c r="ACT202" s="27"/>
      <c r="ACU202" s="27"/>
      <c r="ACV202" s="27"/>
      <c r="ACW202" s="27"/>
      <c r="ACX202" s="27"/>
      <c r="ACY202" s="27"/>
      <c r="ACZ202" s="27"/>
      <c r="ADA202" s="27"/>
      <c r="ADB202" s="27"/>
      <c r="ADC202" s="27"/>
      <c r="ADD202" s="27"/>
      <c r="ADE202" s="27"/>
      <c r="ADF202" s="27"/>
      <c r="ADG202" s="27"/>
      <c r="ADH202" s="27"/>
      <c r="ADI202" s="27"/>
      <c r="ADJ202" s="27"/>
      <c r="ADK202" s="27"/>
      <c r="ADL202" s="27"/>
      <c r="ADM202" s="27"/>
      <c r="ADN202" s="27"/>
      <c r="ADO202" s="27"/>
      <c r="ADP202" s="27"/>
      <c r="ADQ202" s="27"/>
      <c r="ADR202" s="27"/>
      <c r="ADS202" s="27"/>
      <c r="ADT202" s="27"/>
      <c r="ADU202" s="27"/>
      <c r="ADV202" s="27"/>
      <c r="ADW202" s="27"/>
      <c r="ADX202" s="27"/>
      <c r="ADY202" s="27"/>
      <c r="ADZ202" s="27"/>
      <c r="AEA202" s="27"/>
      <c r="AEB202" s="27"/>
      <c r="AEC202" s="27"/>
      <c r="AED202" s="27"/>
      <c r="AEE202" s="27"/>
      <c r="AEF202" s="27"/>
      <c r="AEG202" s="27"/>
      <c r="AEH202" s="27"/>
      <c r="AEI202" s="27"/>
      <c r="AEJ202" s="27"/>
      <c r="AEK202" s="27"/>
      <c r="AEL202" s="27"/>
      <c r="AEM202" s="27"/>
      <c r="AEN202" s="27"/>
      <c r="AEO202" s="27"/>
      <c r="AEP202" s="27"/>
      <c r="AEQ202" s="27"/>
      <c r="AER202" s="27"/>
      <c r="AES202" s="27"/>
      <c r="AET202" s="27"/>
      <c r="AEU202" s="27"/>
      <c r="AEV202" s="27"/>
      <c r="AEW202" s="27"/>
      <c r="AEX202" s="27"/>
      <c r="AEY202" s="27"/>
      <c r="AEZ202" s="27"/>
      <c r="AFA202" s="27"/>
      <c r="AFB202" s="27"/>
      <c r="AFC202" s="27"/>
      <c r="AFD202" s="27"/>
      <c r="AFE202" s="27"/>
      <c r="AFF202" s="27"/>
      <c r="AFG202" s="27"/>
      <c r="AFH202" s="27"/>
      <c r="AFI202" s="27"/>
      <c r="AFJ202" s="27"/>
      <c r="AFK202" s="27"/>
      <c r="AFL202" s="27"/>
      <c r="AFM202" s="27"/>
      <c r="AFN202" s="27"/>
      <c r="AFO202" s="27"/>
      <c r="AFP202" s="27"/>
      <c r="AFQ202" s="27"/>
      <c r="AFR202" s="27"/>
      <c r="AFS202" s="27"/>
      <c r="AFT202" s="27"/>
      <c r="AFU202" s="27"/>
      <c r="AFV202" s="27"/>
      <c r="AFW202" s="27"/>
      <c r="AFX202" s="27"/>
      <c r="AFY202" s="27"/>
      <c r="AFZ202" s="27"/>
      <c r="AGA202" s="27"/>
      <c r="AGB202" s="27"/>
      <c r="AGC202" s="27"/>
      <c r="AGD202" s="27"/>
      <c r="AGE202" s="27"/>
      <c r="AGF202" s="27"/>
      <c r="AGG202" s="27"/>
      <c r="AGH202" s="27"/>
      <c r="AGI202" s="27"/>
      <c r="AGJ202" s="27"/>
      <c r="AGK202" s="27"/>
      <c r="AGL202" s="27"/>
      <c r="AGM202" s="27"/>
      <c r="AGN202" s="27"/>
      <c r="AGO202" s="27"/>
      <c r="AGP202" s="27"/>
      <c r="AGQ202" s="27"/>
      <c r="AGR202" s="27"/>
      <c r="AGS202" s="27"/>
      <c r="AGT202" s="27"/>
      <c r="AGU202" s="27"/>
      <c r="AGV202" s="27"/>
      <c r="AGW202" s="27"/>
      <c r="AGX202" s="27"/>
      <c r="AGY202" s="27"/>
      <c r="AGZ202" s="27"/>
      <c r="AHA202" s="27"/>
      <c r="AHB202" s="27"/>
      <c r="AHC202" s="27"/>
      <c r="AHD202" s="27"/>
      <c r="AHE202" s="27"/>
      <c r="AHF202" s="27"/>
      <c r="AHG202" s="27"/>
      <c r="AHH202" s="27"/>
      <c r="AHI202" s="27"/>
      <c r="AHJ202" s="27"/>
      <c r="AHK202" s="27"/>
      <c r="AHL202" s="27"/>
      <c r="AHM202" s="27"/>
      <c r="AHN202" s="27"/>
      <c r="AHO202" s="27"/>
      <c r="AHP202" s="27"/>
      <c r="AHQ202" s="27"/>
      <c r="AHR202" s="27"/>
      <c r="AHS202" s="27"/>
      <c r="AHT202" s="27"/>
      <c r="AHU202" s="27"/>
      <c r="AHV202" s="27"/>
      <c r="AHW202" s="27"/>
      <c r="AHX202" s="27"/>
      <c r="AHY202" s="27"/>
      <c r="AHZ202" s="27"/>
      <c r="AIA202" s="27"/>
      <c r="AIB202" s="27"/>
      <c r="AIC202" s="27"/>
      <c r="AID202" s="27"/>
      <c r="AIE202" s="27"/>
      <c r="AIF202" s="27"/>
      <c r="AIG202" s="27"/>
      <c r="AIH202" s="27"/>
      <c r="AII202" s="27"/>
      <c r="AIJ202" s="27"/>
      <c r="AIK202" s="27"/>
      <c r="AIL202" s="27"/>
      <c r="AIM202" s="27"/>
      <c r="AIN202" s="27"/>
      <c r="AIO202" s="27"/>
      <c r="AIP202" s="27"/>
      <c r="AIQ202" s="27"/>
      <c r="AIR202" s="27"/>
      <c r="AIS202" s="27"/>
      <c r="AIT202" s="27"/>
      <c r="AIU202" s="27"/>
      <c r="AIV202" s="27"/>
      <c r="AIW202" s="27"/>
      <c r="AIX202" s="27"/>
      <c r="AIY202" s="27"/>
      <c r="AIZ202" s="27"/>
      <c r="AJA202" s="27"/>
      <c r="AJB202" s="27"/>
      <c r="AJC202" s="27"/>
      <c r="AJD202" s="27"/>
      <c r="AJE202" s="27"/>
      <c r="AJF202" s="27"/>
      <c r="AJG202" s="27"/>
      <c r="AJH202" s="27"/>
      <c r="AJI202" s="27"/>
      <c r="AJJ202" s="27"/>
      <c r="AJK202" s="27"/>
      <c r="AJL202" s="27"/>
      <c r="AJM202" s="27"/>
      <c r="AJN202" s="27"/>
      <c r="AJO202" s="27"/>
      <c r="AJP202" s="27"/>
      <c r="AJQ202" s="27"/>
      <c r="AJR202" s="27"/>
      <c r="AJS202" s="27"/>
      <c r="AJT202" s="27"/>
      <c r="AJU202" s="27"/>
      <c r="AJV202" s="27"/>
      <c r="AJW202" s="27"/>
      <c r="AJX202" s="27"/>
      <c r="AJY202" s="27"/>
      <c r="AJZ202" s="27"/>
      <c r="AKA202" s="27"/>
      <c r="AKB202" s="27"/>
      <c r="AKC202" s="27"/>
      <c r="AKD202" s="27"/>
      <c r="AKE202" s="27"/>
      <c r="AKF202" s="27"/>
      <c r="AKG202" s="27"/>
      <c r="AKH202" s="27"/>
      <c r="AKI202" s="27"/>
      <c r="AKJ202" s="27"/>
      <c r="AKK202" s="27"/>
      <c r="AKL202" s="27"/>
      <c r="AKM202" s="27"/>
      <c r="AKN202" s="27"/>
      <c r="AKO202" s="27"/>
      <c r="AKP202" s="27"/>
      <c r="AKQ202" s="27"/>
      <c r="AKR202" s="27"/>
      <c r="AKS202" s="27"/>
      <c r="AKT202" s="27"/>
      <c r="AKU202" s="27"/>
      <c r="AKV202" s="27"/>
      <c r="AKW202" s="27"/>
      <c r="AKX202" s="27"/>
      <c r="AKY202" s="27"/>
      <c r="AKZ202" s="27"/>
      <c r="ALA202" s="27"/>
      <c r="ALB202" s="27"/>
      <c r="ALC202" s="27"/>
      <c r="ALD202" s="27"/>
      <c r="ALE202" s="27"/>
      <c r="ALF202" s="27"/>
      <c r="ALG202" s="27"/>
      <c r="ALH202" s="27"/>
      <c r="ALI202" s="27"/>
      <c r="ALJ202" s="27"/>
      <c r="ALK202" s="27"/>
      <c r="ALL202" s="27"/>
      <c r="ALM202" s="27"/>
      <c r="ALN202" s="27"/>
      <c r="ALO202" s="27"/>
      <c r="ALP202" s="27"/>
      <c r="ALQ202" s="27"/>
      <c r="ALR202" s="27"/>
      <c r="ALS202" s="27"/>
      <c r="ALT202" s="27"/>
      <c r="ALU202" s="27"/>
      <c r="ALV202" s="27"/>
      <c r="ALW202" s="27"/>
      <c r="ALX202" s="27"/>
      <c r="ALY202" s="27"/>
      <c r="ALZ202" s="27"/>
      <c r="AMA202" s="27"/>
      <c r="AMB202" s="27"/>
      <c r="AMC202" s="27"/>
      <c r="AMD202" s="27"/>
      <c r="AME202" s="27"/>
      <c r="AMF202" s="27"/>
      <c r="AMG202" s="27"/>
      <c r="AMH202" s="27"/>
      <c r="AMI202" s="27"/>
      <c r="AMJ202" s="27"/>
    </row>
    <row r="203" spans="1:1024" hidden="1">
      <c r="A203" s="28">
        <v>1130191</v>
      </c>
      <c r="B203" s="84" t="s">
        <v>375</v>
      </c>
      <c r="C203" s="28">
        <v>40</v>
      </c>
      <c r="D203" s="42">
        <v>1</v>
      </c>
      <c r="E203" s="45">
        <v>1</v>
      </c>
      <c r="F203" s="44" t="s">
        <v>47</v>
      </c>
      <c r="G203" s="85" t="s">
        <v>378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  <c r="HW203" s="27"/>
      <c r="HX203" s="27"/>
      <c r="HY203" s="27"/>
      <c r="HZ203" s="27"/>
      <c r="IA203" s="27"/>
      <c r="IB203" s="27"/>
      <c r="IC203" s="27"/>
      <c r="ID203" s="27"/>
      <c r="IE203" s="27"/>
      <c r="IF203" s="27"/>
      <c r="IG203" s="27"/>
      <c r="IH203" s="27"/>
      <c r="II203" s="27"/>
      <c r="IJ203" s="27"/>
      <c r="IK203" s="27"/>
      <c r="IL203" s="27"/>
      <c r="IM203" s="27"/>
      <c r="IN203" s="27"/>
      <c r="IO203" s="27"/>
      <c r="IP203" s="27"/>
      <c r="IQ203" s="27"/>
      <c r="IR203" s="27"/>
      <c r="IS203" s="27"/>
      <c r="IT203" s="27"/>
      <c r="IU203" s="27"/>
      <c r="IV203" s="27"/>
      <c r="IW203" s="27"/>
      <c r="IX203" s="27"/>
      <c r="IY203" s="27"/>
      <c r="IZ203" s="27"/>
      <c r="JA203" s="27"/>
      <c r="JB203" s="27"/>
      <c r="JC203" s="27"/>
      <c r="JD203" s="27"/>
      <c r="JE203" s="27"/>
      <c r="JF203" s="27"/>
      <c r="JG203" s="27"/>
      <c r="JH203" s="27"/>
      <c r="JI203" s="27"/>
      <c r="JJ203" s="27"/>
      <c r="JK203" s="27"/>
      <c r="JL203" s="27"/>
      <c r="JM203" s="27"/>
      <c r="JN203" s="27"/>
      <c r="JO203" s="27"/>
      <c r="JP203" s="27"/>
      <c r="JQ203" s="27"/>
      <c r="JR203" s="27"/>
      <c r="JS203" s="27"/>
      <c r="JT203" s="27"/>
      <c r="JU203" s="27"/>
      <c r="JV203" s="27"/>
      <c r="JW203" s="27"/>
      <c r="JX203" s="27"/>
      <c r="JY203" s="27"/>
      <c r="JZ203" s="27"/>
      <c r="KA203" s="27"/>
      <c r="KB203" s="27"/>
      <c r="KC203" s="27"/>
      <c r="KD203" s="27"/>
      <c r="KE203" s="27"/>
      <c r="KF203" s="27"/>
      <c r="KG203" s="27"/>
      <c r="KH203" s="27"/>
      <c r="KI203" s="27"/>
      <c r="KJ203" s="27"/>
      <c r="KK203" s="27"/>
      <c r="KL203" s="27"/>
      <c r="KM203" s="27"/>
      <c r="KN203" s="27"/>
      <c r="KO203" s="27"/>
      <c r="KP203" s="27"/>
      <c r="KQ203" s="27"/>
      <c r="KR203" s="27"/>
      <c r="KS203" s="27"/>
      <c r="KT203" s="27"/>
      <c r="KU203" s="27"/>
      <c r="KV203" s="27"/>
      <c r="KW203" s="27"/>
      <c r="KX203" s="27"/>
      <c r="KY203" s="27"/>
      <c r="KZ203" s="27"/>
      <c r="LA203" s="27"/>
      <c r="LB203" s="27"/>
      <c r="LC203" s="27"/>
      <c r="LD203" s="27"/>
      <c r="LE203" s="27"/>
      <c r="LF203" s="27"/>
      <c r="LG203" s="27"/>
      <c r="LH203" s="27"/>
      <c r="LI203" s="27"/>
      <c r="LJ203" s="27"/>
      <c r="LK203" s="27"/>
      <c r="LL203" s="27"/>
      <c r="LM203" s="27"/>
      <c r="LN203" s="27"/>
      <c r="LO203" s="27"/>
      <c r="LP203" s="27"/>
      <c r="LQ203" s="27"/>
      <c r="LR203" s="27"/>
      <c r="LS203" s="27"/>
      <c r="LT203" s="27"/>
      <c r="LU203" s="27"/>
      <c r="LV203" s="27"/>
      <c r="LW203" s="27"/>
      <c r="LX203" s="27"/>
      <c r="LY203" s="27"/>
      <c r="LZ203" s="27"/>
      <c r="MA203" s="27"/>
      <c r="MB203" s="27"/>
      <c r="MC203" s="27"/>
      <c r="MD203" s="27"/>
      <c r="ME203" s="27"/>
      <c r="MF203" s="27"/>
      <c r="MG203" s="27"/>
      <c r="MH203" s="27"/>
      <c r="MI203" s="27"/>
      <c r="MJ203" s="27"/>
      <c r="MK203" s="27"/>
      <c r="ML203" s="27"/>
      <c r="MM203" s="27"/>
      <c r="MN203" s="27"/>
      <c r="MO203" s="27"/>
      <c r="MP203" s="27"/>
      <c r="MQ203" s="27"/>
      <c r="MR203" s="27"/>
      <c r="MS203" s="27"/>
      <c r="MT203" s="27"/>
      <c r="MU203" s="27"/>
      <c r="MV203" s="27"/>
      <c r="MW203" s="27"/>
      <c r="MX203" s="27"/>
      <c r="MY203" s="27"/>
      <c r="MZ203" s="27"/>
      <c r="NA203" s="27"/>
      <c r="NB203" s="27"/>
      <c r="NC203" s="27"/>
      <c r="ND203" s="27"/>
      <c r="NE203" s="27"/>
      <c r="NF203" s="27"/>
      <c r="NG203" s="27"/>
      <c r="NH203" s="27"/>
      <c r="NI203" s="27"/>
      <c r="NJ203" s="27"/>
      <c r="NK203" s="27"/>
      <c r="NL203" s="27"/>
      <c r="NM203" s="27"/>
      <c r="NN203" s="27"/>
      <c r="NO203" s="27"/>
      <c r="NP203" s="27"/>
      <c r="NQ203" s="27"/>
      <c r="NR203" s="27"/>
      <c r="NS203" s="27"/>
      <c r="NT203" s="27"/>
      <c r="NU203" s="27"/>
      <c r="NV203" s="27"/>
      <c r="NW203" s="27"/>
      <c r="NX203" s="27"/>
      <c r="NY203" s="27"/>
      <c r="NZ203" s="27"/>
      <c r="OA203" s="27"/>
      <c r="OB203" s="27"/>
      <c r="OC203" s="27"/>
      <c r="OD203" s="27"/>
      <c r="OE203" s="27"/>
      <c r="OF203" s="27"/>
      <c r="OG203" s="27"/>
      <c r="OH203" s="27"/>
      <c r="OI203" s="27"/>
      <c r="OJ203" s="27"/>
      <c r="OK203" s="27"/>
      <c r="OL203" s="27"/>
      <c r="OM203" s="27"/>
      <c r="ON203" s="27"/>
      <c r="OO203" s="27"/>
      <c r="OP203" s="27"/>
      <c r="OQ203" s="27"/>
      <c r="OR203" s="27"/>
      <c r="OS203" s="27"/>
      <c r="OT203" s="27"/>
      <c r="OU203" s="27"/>
      <c r="OV203" s="27"/>
      <c r="OW203" s="27"/>
      <c r="OX203" s="27"/>
      <c r="OY203" s="27"/>
      <c r="OZ203" s="27"/>
      <c r="PA203" s="27"/>
      <c r="PB203" s="27"/>
      <c r="PC203" s="27"/>
      <c r="PD203" s="27"/>
      <c r="PE203" s="27"/>
      <c r="PF203" s="27"/>
      <c r="PG203" s="27"/>
      <c r="PH203" s="27"/>
      <c r="PI203" s="27"/>
      <c r="PJ203" s="27"/>
      <c r="PK203" s="27"/>
      <c r="PL203" s="27"/>
      <c r="PM203" s="27"/>
      <c r="PN203" s="27"/>
      <c r="PO203" s="27"/>
      <c r="PP203" s="27"/>
      <c r="PQ203" s="27"/>
      <c r="PR203" s="27"/>
      <c r="PS203" s="27"/>
      <c r="PT203" s="27"/>
      <c r="PU203" s="27"/>
      <c r="PV203" s="27"/>
      <c r="PW203" s="27"/>
      <c r="PX203" s="27"/>
      <c r="PY203" s="27"/>
      <c r="PZ203" s="27"/>
      <c r="QA203" s="27"/>
      <c r="QB203" s="27"/>
      <c r="QC203" s="27"/>
      <c r="QD203" s="27"/>
      <c r="QE203" s="27"/>
      <c r="QF203" s="27"/>
      <c r="QG203" s="27"/>
      <c r="QH203" s="27"/>
      <c r="QI203" s="27"/>
      <c r="QJ203" s="27"/>
      <c r="QK203" s="27"/>
      <c r="QL203" s="27"/>
      <c r="QM203" s="27"/>
      <c r="QN203" s="27"/>
      <c r="QO203" s="27"/>
      <c r="QP203" s="27"/>
      <c r="QQ203" s="27"/>
      <c r="QR203" s="27"/>
      <c r="QS203" s="27"/>
      <c r="QT203" s="27"/>
      <c r="QU203" s="27"/>
      <c r="QV203" s="27"/>
      <c r="QW203" s="27"/>
      <c r="QX203" s="27"/>
      <c r="QY203" s="27"/>
      <c r="QZ203" s="27"/>
      <c r="RA203" s="27"/>
      <c r="RB203" s="27"/>
      <c r="RC203" s="27"/>
      <c r="RD203" s="27"/>
      <c r="RE203" s="27"/>
      <c r="RF203" s="27"/>
      <c r="RG203" s="27"/>
      <c r="RH203" s="27"/>
      <c r="RI203" s="27"/>
      <c r="RJ203" s="27"/>
      <c r="RK203" s="27"/>
      <c r="RL203" s="27"/>
      <c r="RM203" s="27"/>
      <c r="RN203" s="27"/>
      <c r="RO203" s="27"/>
      <c r="RP203" s="27"/>
      <c r="RQ203" s="27"/>
      <c r="RR203" s="27"/>
      <c r="RS203" s="27"/>
      <c r="RT203" s="27"/>
      <c r="RU203" s="27"/>
      <c r="RV203" s="27"/>
      <c r="RW203" s="27"/>
      <c r="RX203" s="27"/>
      <c r="RY203" s="27"/>
      <c r="RZ203" s="27"/>
      <c r="SA203" s="27"/>
      <c r="SB203" s="27"/>
      <c r="SC203" s="27"/>
      <c r="SD203" s="27"/>
      <c r="SE203" s="27"/>
      <c r="SF203" s="27"/>
      <c r="SG203" s="27"/>
      <c r="SH203" s="27"/>
      <c r="SI203" s="27"/>
      <c r="SJ203" s="27"/>
      <c r="SK203" s="27"/>
      <c r="SL203" s="27"/>
      <c r="SM203" s="27"/>
      <c r="SN203" s="27"/>
      <c r="SO203" s="27"/>
      <c r="SP203" s="27"/>
      <c r="SQ203" s="27"/>
      <c r="SR203" s="27"/>
      <c r="SS203" s="27"/>
      <c r="ST203" s="27"/>
      <c r="SU203" s="27"/>
      <c r="SV203" s="27"/>
      <c r="SW203" s="27"/>
      <c r="SX203" s="27"/>
      <c r="SY203" s="27"/>
      <c r="SZ203" s="27"/>
      <c r="TA203" s="27"/>
      <c r="TB203" s="27"/>
      <c r="TC203" s="27"/>
      <c r="TD203" s="27"/>
      <c r="TE203" s="27"/>
      <c r="TF203" s="27"/>
      <c r="TG203" s="27"/>
      <c r="TH203" s="27"/>
      <c r="TI203" s="27"/>
      <c r="TJ203" s="27"/>
      <c r="TK203" s="27"/>
      <c r="TL203" s="27"/>
      <c r="TM203" s="27"/>
      <c r="TN203" s="27"/>
      <c r="TO203" s="27"/>
      <c r="TP203" s="27"/>
      <c r="TQ203" s="27"/>
      <c r="TR203" s="27"/>
      <c r="TS203" s="27"/>
      <c r="TT203" s="27"/>
      <c r="TU203" s="27"/>
      <c r="TV203" s="27"/>
      <c r="TW203" s="27"/>
      <c r="TX203" s="27"/>
      <c r="TY203" s="27"/>
      <c r="TZ203" s="27"/>
      <c r="UA203" s="27"/>
      <c r="UB203" s="27"/>
      <c r="UC203" s="27"/>
      <c r="UD203" s="27"/>
      <c r="UE203" s="27"/>
      <c r="UF203" s="27"/>
      <c r="UG203" s="27"/>
      <c r="UH203" s="27"/>
      <c r="UI203" s="27"/>
      <c r="UJ203" s="27"/>
      <c r="UK203" s="27"/>
      <c r="UL203" s="27"/>
      <c r="UM203" s="27"/>
      <c r="UN203" s="27"/>
      <c r="UO203" s="27"/>
      <c r="UP203" s="27"/>
      <c r="UQ203" s="27"/>
      <c r="UR203" s="27"/>
      <c r="US203" s="27"/>
      <c r="UT203" s="27"/>
      <c r="UU203" s="27"/>
      <c r="UV203" s="27"/>
      <c r="UW203" s="27"/>
      <c r="UX203" s="27"/>
      <c r="UY203" s="27"/>
      <c r="UZ203" s="27"/>
      <c r="VA203" s="27"/>
      <c r="VB203" s="27"/>
      <c r="VC203" s="27"/>
      <c r="VD203" s="27"/>
      <c r="VE203" s="27"/>
      <c r="VF203" s="27"/>
      <c r="VG203" s="27"/>
      <c r="VH203" s="27"/>
      <c r="VI203" s="27"/>
      <c r="VJ203" s="27"/>
      <c r="VK203" s="27"/>
      <c r="VL203" s="27"/>
      <c r="VM203" s="27"/>
      <c r="VN203" s="27"/>
      <c r="VO203" s="27"/>
      <c r="VP203" s="27"/>
      <c r="VQ203" s="27"/>
      <c r="VR203" s="27"/>
      <c r="VS203" s="27"/>
      <c r="VT203" s="27"/>
      <c r="VU203" s="27"/>
      <c r="VV203" s="27"/>
      <c r="VW203" s="27"/>
      <c r="VX203" s="27"/>
      <c r="VY203" s="27"/>
      <c r="VZ203" s="27"/>
      <c r="WA203" s="27"/>
      <c r="WB203" s="27"/>
      <c r="WC203" s="27"/>
      <c r="WD203" s="27"/>
      <c r="WE203" s="27"/>
      <c r="WF203" s="27"/>
      <c r="WG203" s="27"/>
      <c r="WH203" s="27"/>
      <c r="WI203" s="27"/>
      <c r="WJ203" s="27"/>
      <c r="WK203" s="27"/>
      <c r="WL203" s="27"/>
      <c r="WM203" s="27"/>
      <c r="WN203" s="27"/>
      <c r="WO203" s="27"/>
      <c r="WP203" s="27"/>
      <c r="WQ203" s="27"/>
      <c r="WR203" s="27"/>
      <c r="WS203" s="27"/>
      <c r="WT203" s="27"/>
      <c r="WU203" s="27"/>
      <c r="WV203" s="27"/>
      <c r="WW203" s="27"/>
      <c r="WX203" s="27"/>
      <c r="WY203" s="27"/>
      <c r="WZ203" s="27"/>
      <c r="XA203" s="27"/>
      <c r="XB203" s="27"/>
      <c r="XC203" s="27"/>
      <c r="XD203" s="27"/>
      <c r="XE203" s="27"/>
      <c r="XF203" s="27"/>
      <c r="XG203" s="27"/>
      <c r="XH203" s="27"/>
      <c r="XI203" s="27"/>
      <c r="XJ203" s="27"/>
      <c r="XK203" s="27"/>
      <c r="XL203" s="27"/>
      <c r="XM203" s="27"/>
      <c r="XN203" s="27"/>
      <c r="XO203" s="27"/>
      <c r="XP203" s="27"/>
      <c r="XQ203" s="27"/>
      <c r="XR203" s="27"/>
      <c r="XS203" s="27"/>
      <c r="XT203" s="27"/>
      <c r="XU203" s="27"/>
      <c r="XV203" s="27"/>
      <c r="XW203" s="27"/>
      <c r="XX203" s="27"/>
      <c r="XY203" s="27"/>
      <c r="XZ203" s="27"/>
      <c r="YA203" s="27"/>
      <c r="YB203" s="27"/>
      <c r="YC203" s="27"/>
      <c r="YD203" s="27"/>
      <c r="YE203" s="27"/>
      <c r="YF203" s="27"/>
      <c r="YG203" s="27"/>
      <c r="YH203" s="27"/>
      <c r="YI203" s="27"/>
      <c r="YJ203" s="27"/>
      <c r="YK203" s="27"/>
      <c r="YL203" s="27"/>
      <c r="YM203" s="27"/>
      <c r="YN203" s="27"/>
      <c r="YO203" s="27"/>
      <c r="YP203" s="27"/>
      <c r="YQ203" s="27"/>
      <c r="YR203" s="27"/>
      <c r="YS203" s="27"/>
      <c r="YT203" s="27"/>
      <c r="YU203" s="27"/>
      <c r="YV203" s="27"/>
      <c r="YW203" s="27"/>
      <c r="YX203" s="27"/>
      <c r="YY203" s="27"/>
      <c r="YZ203" s="27"/>
      <c r="ZA203" s="27"/>
      <c r="ZB203" s="27"/>
      <c r="ZC203" s="27"/>
      <c r="ZD203" s="27"/>
      <c r="ZE203" s="27"/>
      <c r="ZF203" s="27"/>
      <c r="ZG203" s="27"/>
      <c r="ZH203" s="27"/>
      <c r="ZI203" s="27"/>
      <c r="ZJ203" s="27"/>
      <c r="ZK203" s="27"/>
      <c r="ZL203" s="27"/>
      <c r="ZM203" s="27"/>
      <c r="ZN203" s="27"/>
      <c r="ZO203" s="27"/>
      <c r="ZP203" s="27"/>
      <c r="ZQ203" s="27"/>
      <c r="ZR203" s="27"/>
      <c r="ZS203" s="27"/>
      <c r="ZT203" s="27"/>
      <c r="ZU203" s="27"/>
      <c r="ZV203" s="27"/>
      <c r="ZW203" s="27"/>
      <c r="ZX203" s="27"/>
      <c r="ZY203" s="27"/>
      <c r="ZZ203" s="27"/>
      <c r="AAA203" s="27"/>
      <c r="AAB203" s="27"/>
      <c r="AAC203" s="27"/>
      <c r="AAD203" s="27"/>
      <c r="AAE203" s="27"/>
      <c r="AAF203" s="27"/>
      <c r="AAG203" s="27"/>
      <c r="AAH203" s="27"/>
      <c r="AAI203" s="27"/>
      <c r="AAJ203" s="27"/>
      <c r="AAK203" s="27"/>
      <c r="AAL203" s="27"/>
      <c r="AAM203" s="27"/>
      <c r="AAN203" s="27"/>
      <c r="AAO203" s="27"/>
      <c r="AAP203" s="27"/>
      <c r="AAQ203" s="27"/>
      <c r="AAR203" s="27"/>
      <c r="AAS203" s="27"/>
      <c r="AAT203" s="27"/>
      <c r="AAU203" s="27"/>
      <c r="AAV203" s="27"/>
      <c r="AAW203" s="27"/>
      <c r="AAX203" s="27"/>
      <c r="AAY203" s="27"/>
      <c r="AAZ203" s="27"/>
      <c r="ABA203" s="27"/>
      <c r="ABB203" s="27"/>
      <c r="ABC203" s="27"/>
      <c r="ABD203" s="27"/>
      <c r="ABE203" s="27"/>
      <c r="ABF203" s="27"/>
      <c r="ABG203" s="27"/>
      <c r="ABH203" s="27"/>
      <c r="ABI203" s="27"/>
      <c r="ABJ203" s="27"/>
      <c r="ABK203" s="27"/>
      <c r="ABL203" s="27"/>
      <c r="ABM203" s="27"/>
      <c r="ABN203" s="27"/>
      <c r="ABO203" s="27"/>
      <c r="ABP203" s="27"/>
      <c r="ABQ203" s="27"/>
      <c r="ABR203" s="27"/>
      <c r="ABS203" s="27"/>
      <c r="ABT203" s="27"/>
      <c r="ABU203" s="27"/>
      <c r="ABV203" s="27"/>
      <c r="ABW203" s="27"/>
      <c r="ABX203" s="27"/>
      <c r="ABY203" s="27"/>
      <c r="ABZ203" s="27"/>
      <c r="ACA203" s="27"/>
      <c r="ACB203" s="27"/>
      <c r="ACC203" s="27"/>
      <c r="ACD203" s="27"/>
      <c r="ACE203" s="27"/>
      <c r="ACF203" s="27"/>
      <c r="ACG203" s="27"/>
      <c r="ACH203" s="27"/>
      <c r="ACI203" s="27"/>
      <c r="ACJ203" s="27"/>
      <c r="ACK203" s="27"/>
      <c r="ACL203" s="27"/>
      <c r="ACM203" s="27"/>
      <c r="ACN203" s="27"/>
      <c r="ACO203" s="27"/>
      <c r="ACP203" s="27"/>
      <c r="ACQ203" s="27"/>
      <c r="ACR203" s="27"/>
      <c r="ACS203" s="27"/>
      <c r="ACT203" s="27"/>
      <c r="ACU203" s="27"/>
      <c r="ACV203" s="27"/>
      <c r="ACW203" s="27"/>
      <c r="ACX203" s="27"/>
      <c r="ACY203" s="27"/>
      <c r="ACZ203" s="27"/>
      <c r="ADA203" s="27"/>
      <c r="ADB203" s="27"/>
      <c r="ADC203" s="27"/>
      <c r="ADD203" s="27"/>
      <c r="ADE203" s="27"/>
      <c r="ADF203" s="27"/>
      <c r="ADG203" s="27"/>
      <c r="ADH203" s="27"/>
      <c r="ADI203" s="27"/>
      <c r="ADJ203" s="27"/>
      <c r="ADK203" s="27"/>
      <c r="ADL203" s="27"/>
      <c r="ADM203" s="27"/>
      <c r="ADN203" s="27"/>
      <c r="ADO203" s="27"/>
      <c r="ADP203" s="27"/>
      <c r="ADQ203" s="27"/>
      <c r="ADR203" s="27"/>
      <c r="ADS203" s="27"/>
      <c r="ADT203" s="27"/>
      <c r="ADU203" s="27"/>
      <c r="ADV203" s="27"/>
      <c r="ADW203" s="27"/>
      <c r="ADX203" s="27"/>
      <c r="ADY203" s="27"/>
      <c r="ADZ203" s="27"/>
      <c r="AEA203" s="27"/>
      <c r="AEB203" s="27"/>
      <c r="AEC203" s="27"/>
      <c r="AED203" s="27"/>
      <c r="AEE203" s="27"/>
      <c r="AEF203" s="27"/>
      <c r="AEG203" s="27"/>
      <c r="AEH203" s="27"/>
      <c r="AEI203" s="27"/>
      <c r="AEJ203" s="27"/>
      <c r="AEK203" s="27"/>
      <c r="AEL203" s="27"/>
      <c r="AEM203" s="27"/>
      <c r="AEN203" s="27"/>
      <c r="AEO203" s="27"/>
      <c r="AEP203" s="27"/>
      <c r="AEQ203" s="27"/>
      <c r="AER203" s="27"/>
      <c r="AES203" s="27"/>
      <c r="AET203" s="27"/>
      <c r="AEU203" s="27"/>
      <c r="AEV203" s="27"/>
      <c r="AEW203" s="27"/>
      <c r="AEX203" s="27"/>
      <c r="AEY203" s="27"/>
      <c r="AEZ203" s="27"/>
      <c r="AFA203" s="27"/>
      <c r="AFB203" s="27"/>
      <c r="AFC203" s="27"/>
      <c r="AFD203" s="27"/>
      <c r="AFE203" s="27"/>
      <c r="AFF203" s="27"/>
      <c r="AFG203" s="27"/>
      <c r="AFH203" s="27"/>
      <c r="AFI203" s="27"/>
      <c r="AFJ203" s="27"/>
      <c r="AFK203" s="27"/>
      <c r="AFL203" s="27"/>
      <c r="AFM203" s="27"/>
      <c r="AFN203" s="27"/>
      <c r="AFO203" s="27"/>
      <c r="AFP203" s="27"/>
      <c r="AFQ203" s="27"/>
      <c r="AFR203" s="27"/>
      <c r="AFS203" s="27"/>
      <c r="AFT203" s="27"/>
      <c r="AFU203" s="27"/>
      <c r="AFV203" s="27"/>
      <c r="AFW203" s="27"/>
      <c r="AFX203" s="27"/>
      <c r="AFY203" s="27"/>
      <c r="AFZ203" s="27"/>
      <c r="AGA203" s="27"/>
      <c r="AGB203" s="27"/>
      <c r="AGC203" s="27"/>
      <c r="AGD203" s="27"/>
      <c r="AGE203" s="27"/>
      <c r="AGF203" s="27"/>
      <c r="AGG203" s="27"/>
      <c r="AGH203" s="27"/>
      <c r="AGI203" s="27"/>
      <c r="AGJ203" s="27"/>
      <c r="AGK203" s="27"/>
      <c r="AGL203" s="27"/>
      <c r="AGM203" s="27"/>
      <c r="AGN203" s="27"/>
      <c r="AGO203" s="27"/>
      <c r="AGP203" s="27"/>
      <c r="AGQ203" s="27"/>
      <c r="AGR203" s="27"/>
      <c r="AGS203" s="27"/>
      <c r="AGT203" s="27"/>
      <c r="AGU203" s="27"/>
      <c r="AGV203" s="27"/>
      <c r="AGW203" s="27"/>
      <c r="AGX203" s="27"/>
      <c r="AGY203" s="27"/>
      <c r="AGZ203" s="27"/>
      <c r="AHA203" s="27"/>
      <c r="AHB203" s="27"/>
      <c r="AHC203" s="27"/>
      <c r="AHD203" s="27"/>
      <c r="AHE203" s="27"/>
      <c r="AHF203" s="27"/>
      <c r="AHG203" s="27"/>
      <c r="AHH203" s="27"/>
      <c r="AHI203" s="27"/>
      <c r="AHJ203" s="27"/>
      <c r="AHK203" s="27"/>
      <c r="AHL203" s="27"/>
      <c r="AHM203" s="27"/>
      <c r="AHN203" s="27"/>
      <c r="AHO203" s="27"/>
      <c r="AHP203" s="27"/>
      <c r="AHQ203" s="27"/>
      <c r="AHR203" s="27"/>
      <c r="AHS203" s="27"/>
      <c r="AHT203" s="27"/>
      <c r="AHU203" s="27"/>
      <c r="AHV203" s="27"/>
      <c r="AHW203" s="27"/>
      <c r="AHX203" s="27"/>
      <c r="AHY203" s="27"/>
      <c r="AHZ203" s="27"/>
      <c r="AIA203" s="27"/>
      <c r="AIB203" s="27"/>
      <c r="AIC203" s="27"/>
      <c r="AID203" s="27"/>
      <c r="AIE203" s="27"/>
      <c r="AIF203" s="27"/>
      <c r="AIG203" s="27"/>
      <c r="AIH203" s="27"/>
      <c r="AII203" s="27"/>
      <c r="AIJ203" s="27"/>
      <c r="AIK203" s="27"/>
      <c r="AIL203" s="27"/>
      <c r="AIM203" s="27"/>
      <c r="AIN203" s="27"/>
      <c r="AIO203" s="27"/>
      <c r="AIP203" s="27"/>
      <c r="AIQ203" s="27"/>
      <c r="AIR203" s="27"/>
      <c r="AIS203" s="27"/>
      <c r="AIT203" s="27"/>
      <c r="AIU203" s="27"/>
      <c r="AIV203" s="27"/>
      <c r="AIW203" s="27"/>
      <c r="AIX203" s="27"/>
      <c r="AIY203" s="27"/>
      <c r="AIZ203" s="27"/>
      <c r="AJA203" s="27"/>
      <c r="AJB203" s="27"/>
      <c r="AJC203" s="27"/>
      <c r="AJD203" s="27"/>
      <c r="AJE203" s="27"/>
      <c r="AJF203" s="27"/>
      <c r="AJG203" s="27"/>
      <c r="AJH203" s="27"/>
      <c r="AJI203" s="27"/>
      <c r="AJJ203" s="27"/>
      <c r="AJK203" s="27"/>
      <c r="AJL203" s="27"/>
      <c r="AJM203" s="27"/>
      <c r="AJN203" s="27"/>
      <c r="AJO203" s="27"/>
      <c r="AJP203" s="27"/>
      <c r="AJQ203" s="27"/>
      <c r="AJR203" s="27"/>
      <c r="AJS203" s="27"/>
      <c r="AJT203" s="27"/>
      <c r="AJU203" s="27"/>
      <c r="AJV203" s="27"/>
      <c r="AJW203" s="27"/>
      <c r="AJX203" s="27"/>
      <c r="AJY203" s="27"/>
      <c r="AJZ203" s="27"/>
      <c r="AKA203" s="27"/>
      <c r="AKB203" s="27"/>
      <c r="AKC203" s="27"/>
      <c r="AKD203" s="27"/>
      <c r="AKE203" s="27"/>
      <c r="AKF203" s="27"/>
      <c r="AKG203" s="27"/>
      <c r="AKH203" s="27"/>
      <c r="AKI203" s="27"/>
      <c r="AKJ203" s="27"/>
      <c r="AKK203" s="27"/>
      <c r="AKL203" s="27"/>
      <c r="AKM203" s="27"/>
      <c r="AKN203" s="27"/>
      <c r="AKO203" s="27"/>
      <c r="AKP203" s="27"/>
      <c r="AKQ203" s="27"/>
      <c r="AKR203" s="27"/>
      <c r="AKS203" s="27"/>
      <c r="AKT203" s="27"/>
      <c r="AKU203" s="27"/>
      <c r="AKV203" s="27"/>
      <c r="AKW203" s="27"/>
      <c r="AKX203" s="27"/>
      <c r="AKY203" s="27"/>
      <c r="AKZ203" s="27"/>
      <c r="ALA203" s="27"/>
      <c r="ALB203" s="27"/>
      <c r="ALC203" s="27"/>
      <c r="ALD203" s="27"/>
      <c r="ALE203" s="27"/>
      <c r="ALF203" s="27"/>
      <c r="ALG203" s="27"/>
      <c r="ALH203" s="27"/>
      <c r="ALI203" s="27"/>
      <c r="ALJ203" s="27"/>
      <c r="ALK203" s="27"/>
      <c r="ALL203" s="27"/>
      <c r="ALM203" s="27"/>
      <c r="ALN203" s="27"/>
      <c r="ALO203" s="27"/>
      <c r="ALP203" s="27"/>
      <c r="ALQ203" s="27"/>
      <c r="ALR203" s="27"/>
      <c r="ALS203" s="27"/>
      <c r="ALT203" s="27"/>
      <c r="ALU203" s="27"/>
      <c r="ALV203" s="27"/>
      <c r="ALW203" s="27"/>
      <c r="ALX203" s="27"/>
      <c r="ALY203" s="27"/>
      <c r="ALZ203" s="27"/>
      <c r="AMA203" s="27"/>
      <c r="AMB203" s="27"/>
      <c r="AMC203" s="27"/>
      <c r="AMD203" s="27"/>
      <c r="AME203" s="27"/>
      <c r="AMF203" s="27"/>
      <c r="AMG203" s="27"/>
      <c r="AMH203" s="27"/>
      <c r="AMI203" s="27"/>
      <c r="AMJ203" s="27"/>
    </row>
    <row r="204" spans="1:1024" hidden="1">
      <c r="A204" s="28">
        <v>1130192</v>
      </c>
      <c r="B204" s="84" t="s">
        <v>346</v>
      </c>
      <c r="C204" s="28">
        <v>40</v>
      </c>
      <c r="D204" s="42">
        <v>1</v>
      </c>
      <c r="E204" s="45">
        <v>1</v>
      </c>
      <c r="F204" s="44" t="s">
        <v>47</v>
      </c>
      <c r="G204" s="85" t="s">
        <v>347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7"/>
      <c r="IO204" s="27"/>
      <c r="IP204" s="27"/>
      <c r="IQ204" s="27"/>
      <c r="IR204" s="27"/>
      <c r="IS204" s="27"/>
      <c r="IT204" s="27"/>
      <c r="IU204" s="27"/>
      <c r="IV204" s="27"/>
      <c r="IW204" s="27"/>
      <c r="IX204" s="27"/>
      <c r="IY204" s="27"/>
      <c r="IZ204" s="27"/>
      <c r="JA204" s="27"/>
      <c r="JB204" s="27"/>
      <c r="JC204" s="27"/>
      <c r="JD204" s="27"/>
      <c r="JE204" s="27"/>
      <c r="JF204" s="27"/>
      <c r="JG204" s="27"/>
      <c r="JH204" s="27"/>
      <c r="JI204" s="27"/>
      <c r="JJ204" s="27"/>
      <c r="JK204" s="27"/>
      <c r="JL204" s="27"/>
      <c r="JM204" s="27"/>
      <c r="JN204" s="27"/>
      <c r="JO204" s="27"/>
      <c r="JP204" s="27"/>
      <c r="JQ204" s="27"/>
      <c r="JR204" s="27"/>
      <c r="JS204" s="27"/>
      <c r="JT204" s="27"/>
      <c r="JU204" s="27"/>
      <c r="JV204" s="27"/>
      <c r="JW204" s="27"/>
      <c r="JX204" s="27"/>
      <c r="JY204" s="27"/>
      <c r="JZ204" s="27"/>
      <c r="KA204" s="27"/>
      <c r="KB204" s="27"/>
      <c r="KC204" s="27"/>
      <c r="KD204" s="27"/>
      <c r="KE204" s="27"/>
      <c r="KF204" s="27"/>
      <c r="KG204" s="27"/>
      <c r="KH204" s="27"/>
      <c r="KI204" s="27"/>
      <c r="KJ204" s="27"/>
      <c r="KK204" s="27"/>
      <c r="KL204" s="27"/>
      <c r="KM204" s="27"/>
      <c r="KN204" s="27"/>
      <c r="KO204" s="27"/>
      <c r="KP204" s="27"/>
      <c r="KQ204" s="27"/>
      <c r="KR204" s="27"/>
      <c r="KS204" s="27"/>
      <c r="KT204" s="27"/>
      <c r="KU204" s="27"/>
      <c r="KV204" s="27"/>
      <c r="KW204" s="27"/>
      <c r="KX204" s="27"/>
      <c r="KY204" s="27"/>
      <c r="KZ204" s="27"/>
      <c r="LA204" s="27"/>
      <c r="LB204" s="27"/>
      <c r="LC204" s="27"/>
      <c r="LD204" s="27"/>
      <c r="LE204" s="27"/>
      <c r="LF204" s="27"/>
      <c r="LG204" s="27"/>
      <c r="LH204" s="27"/>
      <c r="LI204" s="27"/>
      <c r="LJ204" s="27"/>
      <c r="LK204" s="27"/>
      <c r="LL204" s="27"/>
      <c r="LM204" s="27"/>
      <c r="LN204" s="27"/>
      <c r="LO204" s="27"/>
      <c r="LP204" s="27"/>
      <c r="LQ204" s="27"/>
      <c r="LR204" s="27"/>
      <c r="LS204" s="27"/>
      <c r="LT204" s="27"/>
      <c r="LU204" s="27"/>
      <c r="LV204" s="27"/>
      <c r="LW204" s="27"/>
      <c r="LX204" s="27"/>
      <c r="LY204" s="27"/>
      <c r="LZ204" s="27"/>
      <c r="MA204" s="27"/>
      <c r="MB204" s="27"/>
      <c r="MC204" s="27"/>
      <c r="MD204" s="27"/>
      <c r="ME204" s="27"/>
      <c r="MF204" s="27"/>
      <c r="MG204" s="27"/>
      <c r="MH204" s="27"/>
      <c r="MI204" s="27"/>
      <c r="MJ204" s="27"/>
      <c r="MK204" s="27"/>
      <c r="ML204" s="27"/>
      <c r="MM204" s="27"/>
      <c r="MN204" s="27"/>
      <c r="MO204" s="27"/>
      <c r="MP204" s="27"/>
      <c r="MQ204" s="27"/>
      <c r="MR204" s="27"/>
      <c r="MS204" s="27"/>
      <c r="MT204" s="27"/>
      <c r="MU204" s="27"/>
      <c r="MV204" s="27"/>
      <c r="MW204" s="27"/>
      <c r="MX204" s="27"/>
      <c r="MY204" s="27"/>
      <c r="MZ204" s="27"/>
      <c r="NA204" s="27"/>
      <c r="NB204" s="27"/>
      <c r="NC204" s="27"/>
      <c r="ND204" s="27"/>
      <c r="NE204" s="27"/>
      <c r="NF204" s="27"/>
      <c r="NG204" s="27"/>
      <c r="NH204" s="27"/>
      <c r="NI204" s="27"/>
      <c r="NJ204" s="27"/>
      <c r="NK204" s="27"/>
      <c r="NL204" s="27"/>
      <c r="NM204" s="27"/>
      <c r="NN204" s="27"/>
      <c r="NO204" s="27"/>
      <c r="NP204" s="27"/>
      <c r="NQ204" s="27"/>
      <c r="NR204" s="27"/>
      <c r="NS204" s="27"/>
      <c r="NT204" s="27"/>
      <c r="NU204" s="27"/>
      <c r="NV204" s="27"/>
      <c r="NW204" s="27"/>
      <c r="NX204" s="27"/>
      <c r="NY204" s="27"/>
      <c r="NZ204" s="27"/>
      <c r="OA204" s="27"/>
      <c r="OB204" s="27"/>
      <c r="OC204" s="27"/>
      <c r="OD204" s="27"/>
      <c r="OE204" s="27"/>
      <c r="OF204" s="27"/>
      <c r="OG204" s="27"/>
      <c r="OH204" s="27"/>
      <c r="OI204" s="27"/>
      <c r="OJ204" s="27"/>
      <c r="OK204" s="27"/>
      <c r="OL204" s="27"/>
      <c r="OM204" s="27"/>
      <c r="ON204" s="27"/>
      <c r="OO204" s="27"/>
      <c r="OP204" s="27"/>
      <c r="OQ204" s="27"/>
      <c r="OR204" s="27"/>
      <c r="OS204" s="27"/>
      <c r="OT204" s="27"/>
      <c r="OU204" s="27"/>
      <c r="OV204" s="27"/>
      <c r="OW204" s="27"/>
      <c r="OX204" s="27"/>
      <c r="OY204" s="27"/>
      <c r="OZ204" s="27"/>
      <c r="PA204" s="27"/>
      <c r="PB204" s="27"/>
      <c r="PC204" s="27"/>
      <c r="PD204" s="27"/>
      <c r="PE204" s="27"/>
      <c r="PF204" s="27"/>
      <c r="PG204" s="27"/>
      <c r="PH204" s="27"/>
      <c r="PI204" s="27"/>
      <c r="PJ204" s="27"/>
      <c r="PK204" s="27"/>
      <c r="PL204" s="27"/>
      <c r="PM204" s="27"/>
      <c r="PN204" s="27"/>
      <c r="PO204" s="27"/>
      <c r="PP204" s="27"/>
      <c r="PQ204" s="27"/>
      <c r="PR204" s="27"/>
      <c r="PS204" s="27"/>
      <c r="PT204" s="27"/>
      <c r="PU204" s="27"/>
      <c r="PV204" s="27"/>
      <c r="PW204" s="27"/>
      <c r="PX204" s="27"/>
      <c r="PY204" s="27"/>
      <c r="PZ204" s="27"/>
      <c r="QA204" s="27"/>
      <c r="QB204" s="27"/>
      <c r="QC204" s="27"/>
      <c r="QD204" s="27"/>
      <c r="QE204" s="27"/>
      <c r="QF204" s="27"/>
      <c r="QG204" s="27"/>
      <c r="QH204" s="27"/>
      <c r="QI204" s="27"/>
      <c r="QJ204" s="27"/>
      <c r="QK204" s="27"/>
      <c r="QL204" s="27"/>
      <c r="QM204" s="27"/>
      <c r="QN204" s="27"/>
      <c r="QO204" s="27"/>
      <c r="QP204" s="27"/>
      <c r="QQ204" s="27"/>
      <c r="QR204" s="27"/>
      <c r="QS204" s="27"/>
      <c r="QT204" s="27"/>
      <c r="QU204" s="27"/>
      <c r="QV204" s="27"/>
      <c r="QW204" s="27"/>
      <c r="QX204" s="27"/>
      <c r="QY204" s="27"/>
      <c r="QZ204" s="27"/>
      <c r="RA204" s="27"/>
      <c r="RB204" s="27"/>
      <c r="RC204" s="27"/>
      <c r="RD204" s="27"/>
      <c r="RE204" s="27"/>
      <c r="RF204" s="27"/>
      <c r="RG204" s="27"/>
      <c r="RH204" s="27"/>
      <c r="RI204" s="27"/>
      <c r="RJ204" s="27"/>
      <c r="RK204" s="27"/>
      <c r="RL204" s="27"/>
      <c r="RM204" s="27"/>
      <c r="RN204" s="27"/>
      <c r="RO204" s="27"/>
      <c r="RP204" s="27"/>
      <c r="RQ204" s="27"/>
      <c r="RR204" s="27"/>
      <c r="RS204" s="27"/>
      <c r="RT204" s="27"/>
      <c r="RU204" s="27"/>
      <c r="RV204" s="27"/>
      <c r="RW204" s="27"/>
      <c r="RX204" s="27"/>
      <c r="RY204" s="27"/>
      <c r="RZ204" s="27"/>
      <c r="SA204" s="27"/>
      <c r="SB204" s="27"/>
      <c r="SC204" s="27"/>
      <c r="SD204" s="27"/>
      <c r="SE204" s="27"/>
      <c r="SF204" s="27"/>
      <c r="SG204" s="27"/>
      <c r="SH204" s="27"/>
      <c r="SI204" s="27"/>
      <c r="SJ204" s="27"/>
      <c r="SK204" s="27"/>
      <c r="SL204" s="27"/>
      <c r="SM204" s="27"/>
      <c r="SN204" s="27"/>
      <c r="SO204" s="27"/>
      <c r="SP204" s="27"/>
      <c r="SQ204" s="27"/>
      <c r="SR204" s="27"/>
      <c r="SS204" s="27"/>
      <c r="ST204" s="27"/>
      <c r="SU204" s="27"/>
      <c r="SV204" s="27"/>
      <c r="SW204" s="27"/>
      <c r="SX204" s="27"/>
      <c r="SY204" s="27"/>
      <c r="SZ204" s="27"/>
      <c r="TA204" s="27"/>
      <c r="TB204" s="27"/>
      <c r="TC204" s="27"/>
      <c r="TD204" s="27"/>
      <c r="TE204" s="27"/>
      <c r="TF204" s="27"/>
      <c r="TG204" s="27"/>
      <c r="TH204" s="27"/>
      <c r="TI204" s="27"/>
      <c r="TJ204" s="27"/>
      <c r="TK204" s="27"/>
      <c r="TL204" s="27"/>
      <c r="TM204" s="27"/>
      <c r="TN204" s="27"/>
      <c r="TO204" s="27"/>
      <c r="TP204" s="27"/>
      <c r="TQ204" s="27"/>
      <c r="TR204" s="27"/>
      <c r="TS204" s="27"/>
      <c r="TT204" s="27"/>
      <c r="TU204" s="27"/>
      <c r="TV204" s="27"/>
      <c r="TW204" s="27"/>
      <c r="TX204" s="27"/>
      <c r="TY204" s="27"/>
      <c r="TZ204" s="27"/>
      <c r="UA204" s="27"/>
      <c r="UB204" s="27"/>
      <c r="UC204" s="27"/>
      <c r="UD204" s="27"/>
      <c r="UE204" s="27"/>
      <c r="UF204" s="27"/>
      <c r="UG204" s="27"/>
      <c r="UH204" s="27"/>
      <c r="UI204" s="27"/>
      <c r="UJ204" s="27"/>
      <c r="UK204" s="27"/>
      <c r="UL204" s="27"/>
      <c r="UM204" s="27"/>
      <c r="UN204" s="27"/>
      <c r="UO204" s="27"/>
      <c r="UP204" s="27"/>
      <c r="UQ204" s="27"/>
      <c r="UR204" s="27"/>
      <c r="US204" s="27"/>
      <c r="UT204" s="27"/>
      <c r="UU204" s="27"/>
      <c r="UV204" s="27"/>
      <c r="UW204" s="27"/>
      <c r="UX204" s="27"/>
      <c r="UY204" s="27"/>
      <c r="UZ204" s="27"/>
      <c r="VA204" s="27"/>
      <c r="VB204" s="27"/>
      <c r="VC204" s="27"/>
      <c r="VD204" s="27"/>
      <c r="VE204" s="27"/>
      <c r="VF204" s="27"/>
      <c r="VG204" s="27"/>
      <c r="VH204" s="27"/>
      <c r="VI204" s="27"/>
      <c r="VJ204" s="27"/>
      <c r="VK204" s="27"/>
      <c r="VL204" s="27"/>
      <c r="VM204" s="27"/>
      <c r="VN204" s="27"/>
      <c r="VO204" s="27"/>
      <c r="VP204" s="27"/>
      <c r="VQ204" s="27"/>
      <c r="VR204" s="27"/>
      <c r="VS204" s="27"/>
      <c r="VT204" s="27"/>
      <c r="VU204" s="27"/>
      <c r="VV204" s="27"/>
      <c r="VW204" s="27"/>
      <c r="VX204" s="27"/>
      <c r="VY204" s="27"/>
      <c r="VZ204" s="27"/>
      <c r="WA204" s="27"/>
      <c r="WB204" s="27"/>
      <c r="WC204" s="27"/>
      <c r="WD204" s="27"/>
      <c r="WE204" s="27"/>
      <c r="WF204" s="27"/>
      <c r="WG204" s="27"/>
      <c r="WH204" s="27"/>
      <c r="WI204" s="27"/>
      <c r="WJ204" s="27"/>
      <c r="WK204" s="27"/>
      <c r="WL204" s="27"/>
      <c r="WM204" s="27"/>
      <c r="WN204" s="27"/>
      <c r="WO204" s="27"/>
      <c r="WP204" s="27"/>
      <c r="WQ204" s="27"/>
      <c r="WR204" s="27"/>
      <c r="WS204" s="27"/>
      <c r="WT204" s="27"/>
      <c r="WU204" s="27"/>
      <c r="WV204" s="27"/>
      <c r="WW204" s="27"/>
      <c r="WX204" s="27"/>
      <c r="WY204" s="27"/>
      <c r="WZ204" s="27"/>
      <c r="XA204" s="27"/>
      <c r="XB204" s="27"/>
      <c r="XC204" s="27"/>
      <c r="XD204" s="27"/>
      <c r="XE204" s="27"/>
      <c r="XF204" s="27"/>
      <c r="XG204" s="27"/>
      <c r="XH204" s="27"/>
      <c r="XI204" s="27"/>
      <c r="XJ204" s="27"/>
      <c r="XK204" s="27"/>
      <c r="XL204" s="27"/>
      <c r="XM204" s="27"/>
      <c r="XN204" s="27"/>
      <c r="XO204" s="27"/>
      <c r="XP204" s="27"/>
      <c r="XQ204" s="27"/>
      <c r="XR204" s="27"/>
      <c r="XS204" s="27"/>
      <c r="XT204" s="27"/>
      <c r="XU204" s="27"/>
      <c r="XV204" s="27"/>
      <c r="XW204" s="27"/>
      <c r="XX204" s="27"/>
      <c r="XY204" s="27"/>
      <c r="XZ204" s="27"/>
      <c r="YA204" s="27"/>
      <c r="YB204" s="27"/>
      <c r="YC204" s="27"/>
      <c r="YD204" s="27"/>
      <c r="YE204" s="27"/>
      <c r="YF204" s="27"/>
      <c r="YG204" s="27"/>
      <c r="YH204" s="27"/>
      <c r="YI204" s="27"/>
      <c r="YJ204" s="27"/>
      <c r="YK204" s="27"/>
      <c r="YL204" s="27"/>
      <c r="YM204" s="27"/>
      <c r="YN204" s="27"/>
      <c r="YO204" s="27"/>
      <c r="YP204" s="27"/>
      <c r="YQ204" s="27"/>
      <c r="YR204" s="27"/>
      <c r="YS204" s="27"/>
      <c r="YT204" s="27"/>
      <c r="YU204" s="27"/>
      <c r="YV204" s="27"/>
      <c r="YW204" s="27"/>
      <c r="YX204" s="27"/>
      <c r="YY204" s="27"/>
      <c r="YZ204" s="27"/>
      <c r="ZA204" s="27"/>
      <c r="ZB204" s="27"/>
      <c r="ZC204" s="27"/>
      <c r="ZD204" s="27"/>
      <c r="ZE204" s="27"/>
      <c r="ZF204" s="27"/>
      <c r="ZG204" s="27"/>
      <c r="ZH204" s="27"/>
      <c r="ZI204" s="27"/>
      <c r="ZJ204" s="27"/>
      <c r="ZK204" s="27"/>
      <c r="ZL204" s="27"/>
      <c r="ZM204" s="27"/>
      <c r="ZN204" s="27"/>
      <c r="ZO204" s="27"/>
      <c r="ZP204" s="27"/>
      <c r="ZQ204" s="27"/>
      <c r="ZR204" s="27"/>
      <c r="ZS204" s="27"/>
      <c r="ZT204" s="27"/>
      <c r="ZU204" s="27"/>
      <c r="ZV204" s="27"/>
      <c r="ZW204" s="27"/>
      <c r="ZX204" s="27"/>
      <c r="ZY204" s="27"/>
      <c r="ZZ204" s="27"/>
      <c r="AAA204" s="27"/>
      <c r="AAB204" s="27"/>
      <c r="AAC204" s="27"/>
      <c r="AAD204" s="27"/>
      <c r="AAE204" s="27"/>
      <c r="AAF204" s="27"/>
      <c r="AAG204" s="27"/>
      <c r="AAH204" s="27"/>
      <c r="AAI204" s="27"/>
      <c r="AAJ204" s="27"/>
      <c r="AAK204" s="27"/>
      <c r="AAL204" s="27"/>
      <c r="AAM204" s="27"/>
      <c r="AAN204" s="27"/>
      <c r="AAO204" s="27"/>
      <c r="AAP204" s="27"/>
      <c r="AAQ204" s="27"/>
      <c r="AAR204" s="27"/>
      <c r="AAS204" s="27"/>
      <c r="AAT204" s="27"/>
      <c r="AAU204" s="27"/>
      <c r="AAV204" s="27"/>
      <c r="AAW204" s="27"/>
      <c r="AAX204" s="27"/>
      <c r="AAY204" s="27"/>
      <c r="AAZ204" s="27"/>
      <c r="ABA204" s="27"/>
      <c r="ABB204" s="27"/>
      <c r="ABC204" s="27"/>
      <c r="ABD204" s="27"/>
      <c r="ABE204" s="27"/>
      <c r="ABF204" s="27"/>
      <c r="ABG204" s="27"/>
      <c r="ABH204" s="27"/>
      <c r="ABI204" s="27"/>
      <c r="ABJ204" s="27"/>
      <c r="ABK204" s="27"/>
      <c r="ABL204" s="27"/>
      <c r="ABM204" s="27"/>
      <c r="ABN204" s="27"/>
      <c r="ABO204" s="27"/>
      <c r="ABP204" s="27"/>
      <c r="ABQ204" s="27"/>
      <c r="ABR204" s="27"/>
      <c r="ABS204" s="27"/>
      <c r="ABT204" s="27"/>
      <c r="ABU204" s="27"/>
      <c r="ABV204" s="27"/>
      <c r="ABW204" s="27"/>
      <c r="ABX204" s="27"/>
      <c r="ABY204" s="27"/>
      <c r="ABZ204" s="27"/>
      <c r="ACA204" s="27"/>
      <c r="ACB204" s="27"/>
      <c r="ACC204" s="27"/>
      <c r="ACD204" s="27"/>
      <c r="ACE204" s="27"/>
      <c r="ACF204" s="27"/>
      <c r="ACG204" s="27"/>
      <c r="ACH204" s="27"/>
      <c r="ACI204" s="27"/>
      <c r="ACJ204" s="27"/>
      <c r="ACK204" s="27"/>
      <c r="ACL204" s="27"/>
      <c r="ACM204" s="27"/>
      <c r="ACN204" s="27"/>
      <c r="ACO204" s="27"/>
      <c r="ACP204" s="27"/>
      <c r="ACQ204" s="27"/>
      <c r="ACR204" s="27"/>
      <c r="ACS204" s="27"/>
      <c r="ACT204" s="27"/>
      <c r="ACU204" s="27"/>
      <c r="ACV204" s="27"/>
      <c r="ACW204" s="27"/>
      <c r="ACX204" s="27"/>
      <c r="ACY204" s="27"/>
      <c r="ACZ204" s="27"/>
      <c r="ADA204" s="27"/>
      <c r="ADB204" s="27"/>
      <c r="ADC204" s="27"/>
      <c r="ADD204" s="27"/>
      <c r="ADE204" s="27"/>
      <c r="ADF204" s="27"/>
      <c r="ADG204" s="27"/>
      <c r="ADH204" s="27"/>
      <c r="ADI204" s="27"/>
      <c r="ADJ204" s="27"/>
      <c r="ADK204" s="27"/>
      <c r="ADL204" s="27"/>
      <c r="ADM204" s="27"/>
      <c r="ADN204" s="27"/>
      <c r="ADO204" s="27"/>
      <c r="ADP204" s="27"/>
      <c r="ADQ204" s="27"/>
      <c r="ADR204" s="27"/>
      <c r="ADS204" s="27"/>
      <c r="ADT204" s="27"/>
      <c r="ADU204" s="27"/>
      <c r="ADV204" s="27"/>
      <c r="ADW204" s="27"/>
      <c r="ADX204" s="27"/>
      <c r="ADY204" s="27"/>
      <c r="ADZ204" s="27"/>
      <c r="AEA204" s="27"/>
      <c r="AEB204" s="27"/>
      <c r="AEC204" s="27"/>
      <c r="AED204" s="27"/>
      <c r="AEE204" s="27"/>
      <c r="AEF204" s="27"/>
      <c r="AEG204" s="27"/>
      <c r="AEH204" s="27"/>
      <c r="AEI204" s="27"/>
      <c r="AEJ204" s="27"/>
      <c r="AEK204" s="27"/>
      <c r="AEL204" s="27"/>
      <c r="AEM204" s="27"/>
      <c r="AEN204" s="27"/>
      <c r="AEO204" s="27"/>
      <c r="AEP204" s="27"/>
      <c r="AEQ204" s="27"/>
      <c r="AER204" s="27"/>
      <c r="AES204" s="27"/>
      <c r="AET204" s="27"/>
      <c r="AEU204" s="27"/>
      <c r="AEV204" s="27"/>
      <c r="AEW204" s="27"/>
      <c r="AEX204" s="27"/>
      <c r="AEY204" s="27"/>
      <c r="AEZ204" s="27"/>
      <c r="AFA204" s="27"/>
      <c r="AFB204" s="27"/>
      <c r="AFC204" s="27"/>
      <c r="AFD204" s="27"/>
      <c r="AFE204" s="27"/>
      <c r="AFF204" s="27"/>
      <c r="AFG204" s="27"/>
      <c r="AFH204" s="27"/>
      <c r="AFI204" s="27"/>
      <c r="AFJ204" s="27"/>
      <c r="AFK204" s="27"/>
      <c r="AFL204" s="27"/>
      <c r="AFM204" s="27"/>
      <c r="AFN204" s="27"/>
      <c r="AFO204" s="27"/>
      <c r="AFP204" s="27"/>
      <c r="AFQ204" s="27"/>
      <c r="AFR204" s="27"/>
      <c r="AFS204" s="27"/>
      <c r="AFT204" s="27"/>
      <c r="AFU204" s="27"/>
      <c r="AFV204" s="27"/>
      <c r="AFW204" s="27"/>
      <c r="AFX204" s="27"/>
      <c r="AFY204" s="27"/>
      <c r="AFZ204" s="27"/>
      <c r="AGA204" s="27"/>
      <c r="AGB204" s="27"/>
      <c r="AGC204" s="27"/>
      <c r="AGD204" s="27"/>
      <c r="AGE204" s="27"/>
      <c r="AGF204" s="27"/>
      <c r="AGG204" s="27"/>
      <c r="AGH204" s="27"/>
      <c r="AGI204" s="27"/>
      <c r="AGJ204" s="27"/>
      <c r="AGK204" s="27"/>
      <c r="AGL204" s="27"/>
      <c r="AGM204" s="27"/>
      <c r="AGN204" s="27"/>
      <c r="AGO204" s="27"/>
      <c r="AGP204" s="27"/>
      <c r="AGQ204" s="27"/>
      <c r="AGR204" s="27"/>
      <c r="AGS204" s="27"/>
      <c r="AGT204" s="27"/>
      <c r="AGU204" s="27"/>
      <c r="AGV204" s="27"/>
      <c r="AGW204" s="27"/>
      <c r="AGX204" s="27"/>
      <c r="AGY204" s="27"/>
      <c r="AGZ204" s="27"/>
      <c r="AHA204" s="27"/>
      <c r="AHB204" s="27"/>
      <c r="AHC204" s="27"/>
      <c r="AHD204" s="27"/>
      <c r="AHE204" s="27"/>
      <c r="AHF204" s="27"/>
      <c r="AHG204" s="27"/>
      <c r="AHH204" s="27"/>
      <c r="AHI204" s="27"/>
      <c r="AHJ204" s="27"/>
      <c r="AHK204" s="27"/>
      <c r="AHL204" s="27"/>
      <c r="AHM204" s="27"/>
      <c r="AHN204" s="27"/>
      <c r="AHO204" s="27"/>
      <c r="AHP204" s="27"/>
      <c r="AHQ204" s="27"/>
      <c r="AHR204" s="27"/>
      <c r="AHS204" s="27"/>
      <c r="AHT204" s="27"/>
      <c r="AHU204" s="27"/>
      <c r="AHV204" s="27"/>
      <c r="AHW204" s="27"/>
      <c r="AHX204" s="27"/>
      <c r="AHY204" s="27"/>
      <c r="AHZ204" s="27"/>
      <c r="AIA204" s="27"/>
      <c r="AIB204" s="27"/>
      <c r="AIC204" s="27"/>
      <c r="AID204" s="27"/>
      <c r="AIE204" s="27"/>
      <c r="AIF204" s="27"/>
      <c r="AIG204" s="27"/>
      <c r="AIH204" s="27"/>
      <c r="AII204" s="27"/>
      <c r="AIJ204" s="27"/>
      <c r="AIK204" s="27"/>
      <c r="AIL204" s="27"/>
      <c r="AIM204" s="27"/>
      <c r="AIN204" s="27"/>
      <c r="AIO204" s="27"/>
      <c r="AIP204" s="27"/>
      <c r="AIQ204" s="27"/>
      <c r="AIR204" s="27"/>
      <c r="AIS204" s="27"/>
      <c r="AIT204" s="27"/>
      <c r="AIU204" s="27"/>
      <c r="AIV204" s="27"/>
      <c r="AIW204" s="27"/>
      <c r="AIX204" s="27"/>
      <c r="AIY204" s="27"/>
      <c r="AIZ204" s="27"/>
      <c r="AJA204" s="27"/>
      <c r="AJB204" s="27"/>
      <c r="AJC204" s="27"/>
      <c r="AJD204" s="27"/>
      <c r="AJE204" s="27"/>
      <c r="AJF204" s="27"/>
      <c r="AJG204" s="27"/>
      <c r="AJH204" s="27"/>
      <c r="AJI204" s="27"/>
      <c r="AJJ204" s="27"/>
      <c r="AJK204" s="27"/>
      <c r="AJL204" s="27"/>
      <c r="AJM204" s="27"/>
      <c r="AJN204" s="27"/>
      <c r="AJO204" s="27"/>
      <c r="AJP204" s="27"/>
      <c r="AJQ204" s="27"/>
      <c r="AJR204" s="27"/>
      <c r="AJS204" s="27"/>
      <c r="AJT204" s="27"/>
      <c r="AJU204" s="27"/>
      <c r="AJV204" s="27"/>
      <c r="AJW204" s="27"/>
      <c r="AJX204" s="27"/>
      <c r="AJY204" s="27"/>
      <c r="AJZ204" s="27"/>
      <c r="AKA204" s="27"/>
      <c r="AKB204" s="27"/>
      <c r="AKC204" s="27"/>
      <c r="AKD204" s="27"/>
      <c r="AKE204" s="27"/>
      <c r="AKF204" s="27"/>
      <c r="AKG204" s="27"/>
      <c r="AKH204" s="27"/>
      <c r="AKI204" s="27"/>
      <c r="AKJ204" s="27"/>
      <c r="AKK204" s="27"/>
      <c r="AKL204" s="27"/>
      <c r="AKM204" s="27"/>
      <c r="AKN204" s="27"/>
      <c r="AKO204" s="27"/>
      <c r="AKP204" s="27"/>
      <c r="AKQ204" s="27"/>
      <c r="AKR204" s="27"/>
      <c r="AKS204" s="27"/>
      <c r="AKT204" s="27"/>
      <c r="AKU204" s="27"/>
      <c r="AKV204" s="27"/>
      <c r="AKW204" s="27"/>
      <c r="AKX204" s="27"/>
      <c r="AKY204" s="27"/>
      <c r="AKZ204" s="27"/>
      <c r="ALA204" s="27"/>
      <c r="ALB204" s="27"/>
      <c r="ALC204" s="27"/>
      <c r="ALD204" s="27"/>
      <c r="ALE204" s="27"/>
      <c r="ALF204" s="27"/>
      <c r="ALG204" s="27"/>
      <c r="ALH204" s="27"/>
      <c r="ALI204" s="27"/>
      <c r="ALJ204" s="27"/>
      <c r="ALK204" s="27"/>
      <c r="ALL204" s="27"/>
      <c r="ALM204" s="27"/>
      <c r="ALN204" s="27"/>
      <c r="ALO204" s="27"/>
      <c r="ALP204" s="27"/>
      <c r="ALQ204" s="27"/>
      <c r="ALR204" s="27"/>
      <c r="ALS204" s="27"/>
      <c r="ALT204" s="27"/>
      <c r="ALU204" s="27"/>
      <c r="ALV204" s="27"/>
      <c r="ALW204" s="27"/>
      <c r="ALX204" s="27"/>
      <c r="ALY204" s="27"/>
      <c r="ALZ204" s="27"/>
      <c r="AMA204" s="27"/>
      <c r="AMB204" s="27"/>
      <c r="AMC204" s="27"/>
      <c r="AMD204" s="27"/>
      <c r="AME204" s="27"/>
      <c r="AMF204" s="27"/>
      <c r="AMG204" s="27"/>
      <c r="AMH204" s="27"/>
      <c r="AMI204" s="27"/>
      <c r="AMJ204" s="27"/>
    </row>
    <row r="205" spans="1:1024" hidden="1">
      <c r="A205" s="28">
        <v>2130001</v>
      </c>
      <c r="B205" s="84" t="s">
        <v>107</v>
      </c>
      <c r="C205" s="28">
        <v>115</v>
      </c>
      <c r="D205" s="42">
        <v>4</v>
      </c>
      <c r="E205" s="45">
        <v>1</v>
      </c>
      <c r="F205" s="44" t="s">
        <v>47</v>
      </c>
      <c r="G205" s="10" t="s">
        <v>70</v>
      </c>
    </row>
    <row r="206" spans="1:1024" hidden="1">
      <c r="A206" s="28">
        <v>2130002</v>
      </c>
      <c r="B206" s="84" t="s">
        <v>103</v>
      </c>
      <c r="C206" s="28">
        <v>100</v>
      </c>
      <c r="D206" s="42">
        <v>1</v>
      </c>
      <c r="E206" s="45">
        <v>1</v>
      </c>
      <c r="F206" s="44" t="s">
        <v>47</v>
      </c>
      <c r="G206" s="10" t="s">
        <v>104</v>
      </c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  <c r="HW206" s="27"/>
      <c r="HX206" s="27"/>
      <c r="HY206" s="27"/>
      <c r="HZ206" s="27"/>
      <c r="IA206" s="27"/>
      <c r="IB206" s="27"/>
      <c r="IC206" s="27"/>
      <c r="ID206" s="27"/>
      <c r="IE206" s="27"/>
      <c r="IF206" s="27"/>
      <c r="IG206" s="27"/>
      <c r="IH206" s="27"/>
      <c r="II206" s="27"/>
      <c r="IJ206" s="27"/>
      <c r="IK206" s="27"/>
      <c r="IL206" s="27"/>
      <c r="IM206" s="27"/>
      <c r="IN206" s="27"/>
      <c r="IO206" s="27"/>
      <c r="IP206" s="27"/>
      <c r="IQ206" s="27"/>
      <c r="IR206" s="27"/>
      <c r="IS206" s="27"/>
      <c r="IT206" s="27"/>
      <c r="IU206" s="27"/>
      <c r="IV206" s="27"/>
      <c r="IW206" s="27"/>
      <c r="IX206" s="27"/>
      <c r="IY206" s="27"/>
      <c r="IZ206" s="27"/>
      <c r="JA206" s="27"/>
      <c r="JB206" s="27"/>
      <c r="JC206" s="27"/>
      <c r="JD206" s="27"/>
      <c r="JE206" s="27"/>
      <c r="JF206" s="27"/>
      <c r="JG206" s="27"/>
      <c r="JH206" s="27"/>
      <c r="JI206" s="27"/>
      <c r="JJ206" s="27"/>
      <c r="JK206" s="27"/>
      <c r="JL206" s="27"/>
      <c r="JM206" s="27"/>
      <c r="JN206" s="27"/>
      <c r="JO206" s="27"/>
      <c r="JP206" s="27"/>
      <c r="JQ206" s="27"/>
      <c r="JR206" s="27"/>
      <c r="JS206" s="27"/>
      <c r="JT206" s="27"/>
      <c r="JU206" s="27"/>
      <c r="JV206" s="27"/>
      <c r="JW206" s="27"/>
      <c r="JX206" s="27"/>
      <c r="JY206" s="27"/>
      <c r="JZ206" s="27"/>
      <c r="KA206" s="27"/>
      <c r="KB206" s="27"/>
      <c r="KC206" s="27"/>
      <c r="KD206" s="27"/>
      <c r="KE206" s="27"/>
      <c r="KF206" s="27"/>
      <c r="KG206" s="27"/>
      <c r="KH206" s="27"/>
      <c r="KI206" s="27"/>
      <c r="KJ206" s="27"/>
      <c r="KK206" s="27"/>
      <c r="KL206" s="27"/>
      <c r="KM206" s="27"/>
      <c r="KN206" s="27"/>
      <c r="KO206" s="27"/>
      <c r="KP206" s="27"/>
      <c r="KQ206" s="27"/>
      <c r="KR206" s="27"/>
      <c r="KS206" s="27"/>
      <c r="KT206" s="27"/>
      <c r="KU206" s="27"/>
      <c r="KV206" s="27"/>
      <c r="KW206" s="27"/>
      <c r="KX206" s="27"/>
      <c r="KY206" s="27"/>
      <c r="KZ206" s="27"/>
      <c r="LA206" s="27"/>
      <c r="LB206" s="27"/>
      <c r="LC206" s="27"/>
      <c r="LD206" s="27"/>
      <c r="LE206" s="27"/>
      <c r="LF206" s="27"/>
      <c r="LG206" s="27"/>
      <c r="LH206" s="27"/>
      <c r="LI206" s="27"/>
      <c r="LJ206" s="27"/>
      <c r="LK206" s="27"/>
      <c r="LL206" s="27"/>
      <c r="LM206" s="27"/>
      <c r="LN206" s="27"/>
      <c r="LO206" s="27"/>
      <c r="LP206" s="27"/>
      <c r="LQ206" s="27"/>
      <c r="LR206" s="27"/>
      <c r="LS206" s="27"/>
      <c r="LT206" s="27"/>
      <c r="LU206" s="27"/>
      <c r="LV206" s="27"/>
      <c r="LW206" s="27"/>
      <c r="LX206" s="27"/>
      <c r="LY206" s="27"/>
      <c r="LZ206" s="27"/>
      <c r="MA206" s="27"/>
      <c r="MB206" s="27"/>
      <c r="MC206" s="27"/>
      <c r="MD206" s="27"/>
      <c r="ME206" s="27"/>
      <c r="MF206" s="27"/>
      <c r="MG206" s="27"/>
      <c r="MH206" s="27"/>
      <c r="MI206" s="27"/>
      <c r="MJ206" s="27"/>
      <c r="MK206" s="27"/>
      <c r="ML206" s="27"/>
      <c r="MM206" s="27"/>
      <c r="MN206" s="27"/>
      <c r="MO206" s="27"/>
      <c r="MP206" s="27"/>
      <c r="MQ206" s="27"/>
      <c r="MR206" s="27"/>
      <c r="MS206" s="27"/>
      <c r="MT206" s="27"/>
      <c r="MU206" s="27"/>
      <c r="MV206" s="27"/>
      <c r="MW206" s="27"/>
      <c r="MX206" s="27"/>
      <c r="MY206" s="27"/>
      <c r="MZ206" s="27"/>
      <c r="NA206" s="27"/>
      <c r="NB206" s="27"/>
      <c r="NC206" s="27"/>
      <c r="ND206" s="27"/>
      <c r="NE206" s="27"/>
      <c r="NF206" s="27"/>
      <c r="NG206" s="27"/>
      <c r="NH206" s="27"/>
      <c r="NI206" s="27"/>
      <c r="NJ206" s="27"/>
      <c r="NK206" s="27"/>
      <c r="NL206" s="27"/>
      <c r="NM206" s="27"/>
      <c r="NN206" s="27"/>
      <c r="NO206" s="27"/>
      <c r="NP206" s="27"/>
      <c r="NQ206" s="27"/>
      <c r="NR206" s="27"/>
      <c r="NS206" s="27"/>
      <c r="NT206" s="27"/>
      <c r="NU206" s="27"/>
      <c r="NV206" s="27"/>
      <c r="NW206" s="27"/>
      <c r="NX206" s="27"/>
      <c r="NY206" s="27"/>
      <c r="NZ206" s="27"/>
      <c r="OA206" s="27"/>
      <c r="OB206" s="27"/>
      <c r="OC206" s="27"/>
      <c r="OD206" s="27"/>
      <c r="OE206" s="27"/>
      <c r="OF206" s="27"/>
      <c r="OG206" s="27"/>
      <c r="OH206" s="27"/>
      <c r="OI206" s="27"/>
      <c r="OJ206" s="27"/>
      <c r="OK206" s="27"/>
      <c r="OL206" s="27"/>
      <c r="OM206" s="27"/>
      <c r="ON206" s="27"/>
      <c r="OO206" s="27"/>
      <c r="OP206" s="27"/>
      <c r="OQ206" s="27"/>
      <c r="OR206" s="27"/>
      <c r="OS206" s="27"/>
      <c r="OT206" s="27"/>
      <c r="OU206" s="27"/>
      <c r="OV206" s="27"/>
      <c r="OW206" s="27"/>
      <c r="OX206" s="27"/>
      <c r="OY206" s="27"/>
      <c r="OZ206" s="27"/>
      <c r="PA206" s="27"/>
      <c r="PB206" s="27"/>
      <c r="PC206" s="27"/>
      <c r="PD206" s="27"/>
      <c r="PE206" s="27"/>
      <c r="PF206" s="27"/>
      <c r="PG206" s="27"/>
      <c r="PH206" s="27"/>
      <c r="PI206" s="27"/>
      <c r="PJ206" s="27"/>
      <c r="PK206" s="27"/>
      <c r="PL206" s="27"/>
      <c r="PM206" s="27"/>
      <c r="PN206" s="27"/>
      <c r="PO206" s="27"/>
      <c r="PP206" s="27"/>
      <c r="PQ206" s="27"/>
      <c r="PR206" s="27"/>
      <c r="PS206" s="27"/>
      <c r="PT206" s="27"/>
      <c r="PU206" s="27"/>
      <c r="PV206" s="27"/>
      <c r="PW206" s="27"/>
      <c r="PX206" s="27"/>
      <c r="PY206" s="27"/>
      <c r="PZ206" s="27"/>
      <c r="QA206" s="27"/>
      <c r="QB206" s="27"/>
      <c r="QC206" s="27"/>
      <c r="QD206" s="27"/>
      <c r="QE206" s="27"/>
      <c r="QF206" s="27"/>
      <c r="QG206" s="27"/>
      <c r="QH206" s="27"/>
      <c r="QI206" s="27"/>
      <c r="QJ206" s="27"/>
      <c r="QK206" s="27"/>
      <c r="QL206" s="27"/>
      <c r="QM206" s="27"/>
      <c r="QN206" s="27"/>
      <c r="QO206" s="27"/>
      <c r="QP206" s="27"/>
      <c r="QQ206" s="27"/>
      <c r="QR206" s="27"/>
      <c r="QS206" s="27"/>
      <c r="QT206" s="27"/>
      <c r="QU206" s="27"/>
      <c r="QV206" s="27"/>
      <c r="QW206" s="27"/>
      <c r="QX206" s="27"/>
      <c r="QY206" s="27"/>
      <c r="QZ206" s="27"/>
      <c r="RA206" s="27"/>
      <c r="RB206" s="27"/>
      <c r="RC206" s="27"/>
      <c r="RD206" s="27"/>
      <c r="RE206" s="27"/>
      <c r="RF206" s="27"/>
      <c r="RG206" s="27"/>
      <c r="RH206" s="27"/>
      <c r="RI206" s="27"/>
      <c r="RJ206" s="27"/>
      <c r="RK206" s="27"/>
      <c r="RL206" s="27"/>
      <c r="RM206" s="27"/>
      <c r="RN206" s="27"/>
      <c r="RO206" s="27"/>
      <c r="RP206" s="27"/>
      <c r="RQ206" s="27"/>
      <c r="RR206" s="27"/>
      <c r="RS206" s="27"/>
      <c r="RT206" s="27"/>
      <c r="RU206" s="27"/>
      <c r="RV206" s="27"/>
      <c r="RW206" s="27"/>
      <c r="RX206" s="27"/>
      <c r="RY206" s="27"/>
      <c r="RZ206" s="27"/>
      <c r="SA206" s="27"/>
      <c r="SB206" s="27"/>
      <c r="SC206" s="27"/>
      <c r="SD206" s="27"/>
      <c r="SE206" s="27"/>
      <c r="SF206" s="27"/>
      <c r="SG206" s="27"/>
      <c r="SH206" s="27"/>
      <c r="SI206" s="27"/>
      <c r="SJ206" s="27"/>
      <c r="SK206" s="27"/>
      <c r="SL206" s="27"/>
      <c r="SM206" s="27"/>
      <c r="SN206" s="27"/>
      <c r="SO206" s="27"/>
      <c r="SP206" s="27"/>
      <c r="SQ206" s="27"/>
      <c r="SR206" s="27"/>
      <c r="SS206" s="27"/>
      <c r="ST206" s="27"/>
      <c r="SU206" s="27"/>
      <c r="SV206" s="27"/>
      <c r="SW206" s="27"/>
      <c r="SX206" s="27"/>
      <c r="SY206" s="27"/>
      <c r="SZ206" s="27"/>
      <c r="TA206" s="27"/>
      <c r="TB206" s="27"/>
      <c r="TC206" s="27"/>
      <c r="TD206" s="27"/>
      <c r="TE206" s="27"/>
      <c r="TF206" s="27"/>
      <c r="TG206" s="27"/>
      <c r="TH206" s="27"/>
      <c r="TI206" s="27"/>
      <c r="TJ206" s="27"/>
      <c r="TK206" s="27"/>
      <c r="TL206" s="27"/>
      <c r="TM206" s="27"/>
      <c r="TN206" s="27"/>
      <c r="TO206" s="27"/>
      <c r="TP206" s="27"/>
      <c r="TQ206" s="27"/>
      <c r="TR206" s="27"/>
      <c r="TS206" s="27"/>
      <c r="TT206" s="27"/>
      <c r="TU206" s="27"/>
      <c r="TV206" s="27"/>
      <c r="TW206" s="27"/>
      <c r="TX206" s="27"/>
      <c r="TY206" s="27"/>
      <c r="TZ206" s="27"/>
      <c r="UA206" s="27"/>
      <c r="UB206" s="27"/>
      <c r="UC206" s="27"/>
      <c r="UD206" s="27"/>
      <c r="UE206" s="27"/>
      <c r="UF206" s="27"/>
      <c r="UG206" s="27"/>
      <c r="UH206" s="27"/>
      <c r="UI206" s="27"/>
      <c r="UJ206" s="27"/>
      <c r="UK206" s="27"/>
      <c r="UL206" s="27"/>
      <c r="UM206" s="27"/>
      <c r="UN206" s="27"/>
      <c r="UO206" s="27"/>
      <c r="UP206" s="27"/>
      <c r="UQ206" s="27"/>
      <c r="UR206" s="27"/>
      <c r="US206" s="27"/>
      <c r="UT206" s="27"/>
      <c r="UU206" s="27"/>
      <c r="UV206" s="27"/>
      <c r="UW206" s="27"/>
      <c r="UX206" s="27"/>
      <c r="UY206" s="27"/>
      <c r="UZ206" s="27"/>
      <c r="VA206" s="27"/>
      <c r="VB206" s="27"/>
      <c r="VC206" s="27"/>
      <c r="VD206" s="27"/>
      <c r="VE206" s="27"/>
      <c r="VF206" s="27"/>
      <c r="VG206" s="27"/>
      <c r="VH206" s="27"/>
      <c r="VI206" s="27"/>
      <c r="VJ206" s="27"/>
      <c r="VK206" s="27"/>
      <c r="VL206" s="27"/>
      <c r="VM206" s="27"/>
      <c r="VN206" s="27"/>
      <c r="VO206" s="27"/>
      <c r="VP206" s="27"/>
      <c r="VQ206" s="27"/>
      <c r="VR206" s="27"/>
      <c r="VS206" s="27"/>
      <c r="VT206" s="27"/>
      <c r="VU206" s="27"/>
      <c r="VV206" s="27"/>
      <c r="VW206" s="27"/>
      <c r="VX206" s="27"/>
      <c r="VY206" s="27"/>
      <c r="VZ206" s="27"/>
      <c r="WA206" s="27"/>
      <c r="WB206" s="27"/>
      <c r="WC206" s="27"/>
      <c r="WD206" s="27"/>
      <c r="WE206" s="27"/>
      <c r="WF206" s="27"/>
      <c r="WG206" s="27"/>
      <c r="WH206" s="27"/>
      <c r="WI206" s="27"/>
      <c r="WJ206" s="27"/>
      <c r="WK206" s="27"/>
      <c r="WL206" s="27"/>
      <c r="WM206" s="27"/>
      <c r="WN206" s="27"/>
      <c r="WO206" s="27"/>
      <c r="WP206" s="27"/>
      <c r="WQ206" s="27"/>
      <c r="WR206" s="27"/>
      <c r="WS206" s="27"/>
      <c r="WT206" s="27"/>
      <c r="WU206" s="27"/>
      <c r="WV206" s="27"/>
      <c r="WW206" s="27"/>
      <c r="WX206" s="27"/>
      <c r="WY206" s="27"/>
      <c r="WZ206" s="27"/>
      <c r="XA206" s="27"/>
      <c r="XB206" s="27"/>
      <c r="XC206" s="27"/>
      <c r="XD206" s="27"/>
      <c r="XE206" s="27"/>
      <c r="XF206" s="27"/>
      <c r="XG206" s="27"/>
      <c r="XH206" s="27"/>
      <c r="XI206" s="27"/>
      <c r="XJ206" s="27"/>
      <c r="XK206" s="27"/>
      <c r="XL206" s="27"/>
      <c r="XM206" s="27"/>
      <c r="XN206" s="27"/>
      <c r="XO206" s="27"/>
      <c r="XP206" s="27"/>
      <c r="XQ206" s="27"/>
      <c r="XR206" s="27"/>
      <c r="XS206" s="27"/>
      <c r="XT206" s="27"/>
      <c r="XU206" s="27"/>
      <c r="XV206" s="27"/>
      <c r="XW206" s="27"/>
      <c r="XX206" s="27"/>
      <c r="XY206" s="27"/>
      <c r="XZ206" s="27"/>
      <c r="YA206" s="27"/>
      <c r="YB206" s="27"/>
      <c r="YC206" s="27"/>
      <c r="YD206" s="27"/>
      <c r="YE206" s="27"/>
      <c r="YF206" s="27"/>
      <c r="YG206" s="27"/>
      <c r="YH206" s="27"/>
      <c r="YI206" s="27"/>
      <c r="YJ206" s="27"/>
      <c r="YK206" s="27"/>
      <c r="YL206" s="27"/>
      <c r="YM206" s="27"/>
      <c r="YN206" s="27"/>
      <c r="YO206" s="27"/>
      <c r="YP206" s="27"/>
      <c r="YQ206" s="27"/>
      <c r="YR206" s="27"/>
      <c r="YS206" s="27"/>
      <c r="YT206" s="27"/>
      <c r="YU206" s="27"/>
      <c r="YV206" s="27"/>
      <c r="YW206" s="27"/>
      <c r="YX206" s="27"/>
      <c r="YY206" s="27"/>
      <c r="YZ206" s="27"/>
      <c r="ZA206" s="27"/>
      <c r="ZB206" s="27"/>
      <c r="ZC206" s="27"/>
      <c r="ZD206" s="27"/>
      <c r="ZE206" s="27"/>
      <c r="ZF206" s="27"/>
      <c r="ZG206" s="27"/>
      <c r="ZH206" s="27"/>
      <c r="ZI206" s="27"/>
      <c r="ZJ206" s="27"/>
      <c r="ZK206" s="27"/>
      <c r="ZL206" s="27"/>
      <c r="ZM206" s="27"/>
      <c r="ZN206" s="27"/>
      <c r="ZO206" s="27"/>
      <c r="ZP206" s="27"/>
      <c r="ZQ206" s="27"/>
      <c r="ZR206" s="27"/>
      <c r="ZS206" s="27"/>
      <c r="ZT206" s="27"/>
      <c r="ZU206" s="27"/>
      <c r="ZV206" s="27"/>
      <c r="ZW206" s="27"/>
      <c r="ZX206" s="27"/>
      <c r="ZY206" s="27"/>
      <c r="ZZ206" s="27"/>
      <c r="AAA206" s="27"/>
      <c r="AAB206" s="27"/>
      <c r="AAC206" s="27"/>
      <c r="AAD206" s="27"/>
      <c r="AAE206" s="27"/>
      <c r="AAF206" s="27"/>
      <c r="AAG206" s="27"/>
      <c r="AAH206" s="27"/>
      <c r="AAI206" s="27"/>
      <c r="AAJ206" s="27"/>
      <c r="AAK206" s="27"/>
      <c r="AAL206" s="27"/>
      <c r="AAM206" s="27"/>
      <c r="AAN206" s="27"/>
      <c r="AAO206" s="27"/>
      <c r="AAP206" s="27"/>
      <c r="AAQ206" s="27"/>
      <c r="AAR206" s="27"/>
      <c r="AAS206" s="27"/>
      <c r="AAT206" s="27"/>
      <c r="AAU206" s="27"/>
      <c r="AAV206" s="27"/>
      <c r="AAW206" s="27"/>
      <c r="AAX206" s="27"/>
      <c r="AAY206" s="27"/>
      <c r="AAZ206" s="27"/>
      <c r="ABA206" s="27"/>
      <c r="ABB206" s="27"/>
      <c r="ABC206" s="27"/>
      <c r="ABD206" s="27"/>
      <c r="ABE206" s="27"/>
      <c r="ABF206" s="27"/>
      <c r="ABG206" s="27"/>
      <c r="ABH206" s="27"/>
      <c r="ABI206" s="27"/>
      <c r="ABJ206" s="27"/>
      <c r="ABK206" s="27"/>
      <c r="ABL206" s="27"/>
      <c r="ABM206" s="27"/>
      <c r="ABN206" s="27"/>
      <c r="ABO206" s="27"/>
      <c r="ABP206" s="27"/>
      <c r="ABQ206" s="27"/>
      <c r="ABR206" s="27"/>
      <c r="ABS206" s="27"/>
      <c r="ABT206" s="27"/>
      <c r="ABU206" s="27"/>
      <c r="ABV206" s="27"/>
      <c r="ABW206" s="27"/>
      <c r="ABX206" s="27"/>
      <c r="ABY206" s="27"/>
      <c r="ABZ206" s="27"/>
      <c r="ACA206" s="27"/>
      <c r="ACB206" s="27"/>
      <c r="ACC206" s="27"/>
      <c r="ACD206" s="27"/>
      <c r="ACE206" s="27"/>
      <c r="ACF206" s="27"/>
      <c r="ACG206" s="27"/>
      <c r="ACH206" s="27"/>
      <c r="ACI206" s="27"/>
      <c r="ACJ206" s="27"/>
      <c r="ACK206" s="27"/>
      <c r="ACL206" s="27"/>
      <c r="ACM206" s="27"/>
      <c r="ACN206" s="27"/>
      <c r="ACO206" s="27"/>
      <c r="ACP206" s="27"/>
      <c r="ACQ206" s="27"/>
      <c r="ACR206" s="27"/>
      <c r="ACS206" s="27"/>
      <c r="ACT206" s="27"/>
      <c r="ACU206" s="27"/>
      <c r="ACV206" s="27"/>
      <c r="ACW206" s="27"/>
      <c r="ACX206" s="27"/>
      <c r="ACY206" s="27"/>
      <c r="ACZ206" s="27"/>
      <c r="ADA206" s="27"/>
      <c r="ADB206" s="27"/>
      <c r="ADC206" s="27"/>
      <c r="ADD206" s="27"/>
      <c r="ADE206" s="27"/>
      <c r="ADF206" s="27"/>
      <c r="ADG206" s="27"/>
      <c r="ADH206" s="27"/>
      <c r="ADI206" s="27"/>
      <c r="ADJ206" s="27"/>
      <c r="ADK206" s="27"/>
      <c r="ADL206" s="27"/>
      <c r="ADM206" s="27"/>
      <c r="ADN206" s="27"/>
      <c r="ADO206" s="27"/>
      <c r="ADP206" s="27"/>
      <c r="ADQ206" s="27"/>
      <c r="ADR206" s="27"/>
      <c r="ADS206" s="27"/>
      <c r="ADT206" s="27"/>
      <c r="ADU206" s="27"/>
      <c r="ADV206" s="27"/>
      <c r="ADW206" s="27"/>
      <c r="ADX206" s="27"/>
      <c r="ADY206" s="27"/>
      <c r="ADZ206" s="27"/>
      <c r="AEA206" s="27"/>
      <c r="AEB206" s="27"/>
      <c r="AEC206" s="27"/>
      <c r="AED206" s="27"/>
      <c r="AEE206" s="27"/>
      <c r="AEF206" s="27"/>
      <c r="AEG206" s="27"/>
      <c r="AEH206" s="27"/>
      <c r="AEI206" s="27"/>
      <c r="AEJ206" s="27"/>
      <c r="AEK206" s="27"/>
      <c r="AEL206" s="27"/>
      <c r="AEM206" s="27"/>
      <c r="AEN206" s="27"/>
      <c r="AEO206" s="27"/>
      <c r="AEP206" s="27"/>
      <c r="AEQ206" s="27"/>
      <c r="AER206" s="27"/>
      <c r="AES206" s="27"/>
      <c r="AET206" s="27"/>
      <c r="AEU206" s="27"/>
      <c r="AEV206" s="27"/>
      <c r="AEW206" s="27"/>
      <c r="AEX206" s="27"/>
      <c r="AEY206" s="27"/>
      <c r="AEZ206" s="27"/>
      <c r="AFA206" s="27"/>
      <c r="AFB206" s="27"/>
      <c r="AFC206" s="27"/>
      <c r="AFD206" s="27"/>
      <c r="AFE206" s="27"/>
      <c r="AFF206" s="27"/>
      <c r="AFG206" s="27"/>
      <c r="AFH206" s="27"/>
      <c r="AFI206" s="27"/>
      <c r="AFJ206" s="27"/>
      <c r="AFK206" s="27"/>
      <c r="AFL206" s="27"/>
      <c r="AFM206" s="27"/>
      <c r="AFN206" s="27"/>
      <c r="AFO206" s="27"/>
      <c r="AFP206" s="27"/>
      <c r="AFQ206" s="27"/>
      <c r="AFR206" s="27"/>
      <c r="AFS206" s="27"/>
      <c r="AFT206" s="27"/>
      <c r="AFU206" s="27"/>
      <c r="AFV206" s="27"/>
      <c r="AFW206" s="27"/>
      <c r="AFX206" s="27"/>
      <c r="AFY206" s="27"/>
      <c r="AFZ206" s="27"/>
      <c r="AGA206" s="27"/>
      <c r="AGB206" s="27"/>
      <c r="AGC206" s="27"/>
      <c r="AGD206" s="27"/>
      <c r="AGE206" s="27"/>
      <c r="AGF206" s="27"/>
      <c r="AGG206" s="27"/>
      <c r="AGH206" s="27"/>
      <c r="AGI206" s="27"/>
      <c r="AGJ206" s="27"/>
      <c r="AGK206" s="27"/>
      <c r="AGL206" s="27"/>
      <c r="AGM206" s="27"/>
      <c r="AGN206" s="27"/>
      <c r="AGO206" s="27"/>
      <c r="AGP206" s="27"/>
      <c r="AGQ206" s="27"/>
      <c r="AGR206" s="27"/>
      <c r="AGS206" s="27"/>
      <c r="AGT206" s="27"/>
      <c r="AGU206" s="27"/>
      <c r="AGV206" s="27"/>
      <c r="AGW206" s="27"/>
      <c r="AGX206" s="27"/>
      <c r="AGY206" s="27"/>
      <c r="AGZ206" s="27"/>
      <c r="AHA206" s="27"/>
      <c r="AHB206" s="27"/>
      <c r="AHC206" s="27"/>
      <c r="AHD206" s="27"/>
      <c r="AHE206" s="27"/>
      <c r="AHF206" s="27"/>
      <c r="AHG206" s="27"/>
      <c r="AHH206" s="27"/>
      <c r="AHI206" s="27"/>
      <c r="AHJ206" s="27"/>
      <c r="AHK206" s="27"/>
      <c r="AHL206" s="27"/>
      <c r="AHM206" s="27"/>
      <c r="AHN206" s="27"/>
      <c r="AHO206" s="27"/>
      <c r="AHP206" s="27"/>
      <c r="AHQ206" s="27"/>
      <c r="AHR206" s="27"/>
      <c r="AHS206" s="27"/>
      <c r="AHT206" s="27"/>
      <c r="AHU206" s="27"/>
      <c r="AHV206" s="27"/>
      <c r="AHW206" s="27"/>
      <c r="AHX206" s="27"/>
      <c r="AHY206" s="27"/>
      <c r="AHZ206" s="27"/>
      <c r="AIA206" s="27"/>
      <c r="AIB206" s="27"/>
      <c r="AIC206" s="27"/>
      <c r="AID206" s="27"/>
      <c r="AIE206" s="27"/>
      <c r="AIF206" s="27"/>
      <c r="AIG206" s="27"/>
      <c r="AIH206" s="27"/>
      <c r="AII206" s="27"/>
      <c r="AIJ206" s="27"/>
      <c r="AIK206" s="27"/>
      <c r="AIL206" s="27"/>
      <c r="AIM206" s="27"/>
      <c r="AIN206" s="27"/>
      <c r="AIO206" s="27"/>
      <c r="AIP206" s="27"/>
      <c r="AIQ206" s="27"/>
      <c r="AIR206" s="27"/>
      <c r="AIS206" s="27"/>
      <c r="AIT206" s="27"/>
      <c r="AIU206" s="27"/>
      <c r="AIV206" s="27"/>
      <c r="AIW206" s="27"/>
      <c r="AIX206" s="27"/>
      <c r="AIY206" s="27"/>
      <c r="AIZ206" s="27"/>
      <c r="AJA206" s="27"/>
      <c r="AJB206" s="27"/>
      <c r="AJC206" s="27"/>
      <c r="AJD206" s="27"/>
      <c r="AJE206" s="27"/>
      <c r="AJF206" s="27"/>
      <c r="AJG206" s="27"/>
      <c r="AJH206" s="27"/>
      <c r="AJI206" s="27"/>
      <c r="AJJ206" s="27"/>
      <c r="AJK206" s="27"/>
      <c r="AJL206" s="27"/>
      <c r="AJM206" s="27"/>
      <c r="AJN206" s="27"/>
      <c r="AJO206" s="27"/>
      <c r="AJP206" s="27"/>
      <c r="AJQ206" s="27"/>
      <c r="AJR206" s="27"/>
      <c r="AJS206" s="27"/>
      <c r="AJT206" s="27"/>
      <c r="AJU206" s="27"/>
      <c r="AJV206" s="27"/>
      <c r="AJW206" s="27"/>
      <c r="AJX206" s="27"/>
      <c r="AJY206" s="27"/>
      <c r="AJZ206" s="27"/>
      <c r="AKA206" s="27"/>
      <c r="AKB206" s="27"/>
      <c r="AKC206" s="27"/>
      <c r="AKD206" s="27"/>
      <c r="AKE206" s="27"/>
      <c r="AKF206" s="27"/>
      <c r="AKG206" s="27"/>
      <c r="AKH206" s="27"/>
      <c r="AKI206" s="27"/>
      <c r="AKJ206" s="27"/>
      <c r="AKK206" s="27"/>
      <c r="AKL206" s="27"/>
      <c r="AKM206" s="27"/>
      <c r="AKN206" s="27"/>
      <c r="AKO206" s="27"/>
      <c r="AKP206" s="27"/>
      <c r="AKQ206" s="27"/>
      <c r="AKR206" s="27"/>
      <c r="AKS206" s="27"/>
      <c r="AKT206" s="27"/>
      <c r="AKU206" s="27"/>
      <c r="AKV206" s="27"/>
      <c r="AKW206" s="27"/>
      <c r="AKX206" s="27"/>
      <c r="AKY206" s="27"/>
      <c r="AKZ206" s="27"/>
      <c r="ALA206" s="27"/>
      <c r="ALB206" s="27"/>
      <c r="ALC206" s="27"/>
      <c r="ALD206" s="27"/>
      <c r="ALE206" s="27"/>
      <c r="ALF206" s="27"/>
      <c r="ALG206" s="27"/>
      <c r="ALH206" s="27"/>
      <c r="ALI206" s="27"/>
      <c r="ALJ206" s="27"/>
      <c r="ALK206" s="27"/>
      <c r="ALL206" s="27"/>
      <c r="ALM206" s="27"/>
      <c r="ALN206" s="27"/>
      <c r="ALO206" s="27"/>
      <c r="ALP206" s="27"/>
      <c r="ALQ206" s="27"/>
      <c r="ALR206" s="27"/>
      <c r="ALS206" s="27"/>
      <c r="ALT206" s="27"/>
      <c r="ALU206" s="27"/>
      <c r="ALV206" s="27"/>
      <c r="ALW206" s="27"/>
      <c r="ALX206" s="27"/>
      <c r="ALY206" s="27"/>
      <c r="ALZ206" s="27"/>
      <c r="AMA206" s="27"/>
      <c r="AMB206" s="27"/>
      <c r="AMC206" s="27"/>
      <c r="AMD206" s="27"/>
      <c r="AME206" s="27"/>
      <c r="AMF206" s="27"/>
      <c r="AMG206" s="27"/>
      <c r="AMH206" s="27"/>
      <c r="AMI206" s="27"/>
      <c r="AMJ206" s="27"/>
    </row>
    <row r="207" spans="1:1024" hidden="1">
      <c r="A207" s="28">
        <v>2130003</v>
      </c>
      <c r="B207" s="84" t="s">
        <v>106</v>
      </c>
      <c r="C207" s="28">
        <v>170</v>
      </c>
      <c r="D207" s="42">
        <v>1</v>
      </c>
      <c r="E207" s="45">
        <v>2</v>
      </c>
      <c r="F207" s="48" t="s">
        <v>50</v>
      </c>
      <c r="G207" s="10" t="s">
        <v>54</v>
      </c>
    </row>
    <row r="208" spans="1:1024" hidden="1">
      <c r="A208" s="28">
        <v>2130004</v>
      </c>
      <c r="B208" s="84" t="s">
        <v>317</v>
      </c>
      <c r="C208" s="28">
        <v>40</v>
      </c>
      <c r="D208" s="42">
        <v>1</v>
      </c>
      <c r="E208" s="45">
        <v>2</v>
      </c>
      <c r="F208" s="44" t="s">
        <v>50</v>
      </c>
      <c r="G208" s="10" t="s">
        <v>80</v>
      </c>
    </row>
    <row r="209" spans="1:1024" hidden="1">
      <c r="A209" s="28">
        <v>2130005</v>
      </c>
      <c r="B209" s="84" t="s">
        <v>99</v>
      </c>
      <c r="C209" s="28">
        <v>60</v>
      </c>
      <c r="D209" s="42">
        <v>2</v>
      </c>
      <c r="E209" s="45">
        <v>2</v>
      </c>
      <c r="F209" s="44" t="s">
        <v>50</v>
      </c>
      <c r="G209" s="85" t="s">
        <v>295</v>
      </c>
    </row>
    <row r="210" spans="1:1024" hidden="1">
      <c r="A210" s="28">
        <v>2130007</v>
      </c>
      <c r="B210" s="84" t="s">
        <v>101</v>
      </c>
      <c r="C210" s="28">
        <v>40</v>
      </c>
      <c r="D210" s="42">
        <v>1</v>
      </c>
      <c r="E210" s="45">
        <v>1</v>
      </c>
      <c r="F210" s="44" t="s">
        <v>47</v>
      </c>
      <c r="G210" s="10" t="s">
        <v>102</v>
      </c>
    </row>
    <row r="211" spans="1:1024" hidden="1">
      <c r="A211" s="28">
        <v>2130008</v>
      </c>
      <c r="B211" s="84" t="s">
        <v>318</v>
      </c>
      <c r="C211" s="28">
        <v>80</v>
      </c>
      <c r="D211" s="42">
        <v>2</v>
      </c>
      <c r="E211" s="28">
        <v>1</v>
      </c>
      <c r="F211" s="47" t="s">
        <v>47</v>
      </c>
      <c r="G211" s="87" t="s">
        <v>105</v>
      </c>
    </row>
    <row r="212" spans="1:1024" hidden="1">
      <c r="A212" s="28">
        <v>2130009</v>
      </c>
      <c r="B212" s="84" t="s">
        <v>319</v>
      </c>
      <c r="C212" s="28">
        <v>50</v>
      </c>
      <c r="D212" s="42">
        <v>1</v>
      </c>
      <c r="E212" s="28">
        <v>2</v>
      </c>
      <c r="F212" s="47" t="s">
        <v>50</v>
      </c>
      <c r="G212" s="87" t="s">
        <v>48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  <c r="HG212" s="27"/>
      <c r="HH212" s="27"/>
      <c r="HI212" s="27"/>
      <c r="HJ212" s="27"/>
      <c r="HK212" s="27"/>
      <c r="HL212" s="27"/>
      <c r="HM212" s="27"/>
      <c r="HN212" s="27"/>
      <c r="HO212" s="27"/>
      <c r="HP212" s="27"/>
      <c r="HQ212" s="27"/>
      <c r="HR212" s="27"/>
      <c r="HS212" s="27"/>
      <c r="HT212" s="27"/>
      <c r="HU212" s="27"/>
      <c r="HV212" s="27"/>
      <c r="HW212" s="27"/>
      <c r="HX212" s="27"/>
      <c r="HY212" s="27"/>
      <c r="HZ212" s="27"/>
      <c r="IA212" s="27"/>
      <c r="IB212" s="27"/>
      <c r="IC212" s="27"/>
      <c r="ID212" s="27"/>
      <c r="IE212" s="27"/>
      <c r="IF212" s="27"/>
      <c r="IG212" s="27"/>
      <c r="IH212" s="27"/>
      <c r="II212" s="27"/>
      <c r="IJ212" s="27"/>
      <c r="IK212" s="27"/>
      <c r="IL212" s="27"/>
      <c r="IM212" s="27"/>
      <c r="IN212" s="27"/>
      <c r="IO212" s="27"/>
      <c r="IP212" s="27"/>
      <c r="IQ212" s="27"/>
      <c r="IR212" s="27"/>
      <c r="IS212" s="27"/>
      <c r="IT212" s="27"/>
      <c r="IU212" s="27"/>
      <c r="IV212" s="27"/>
      <c r="IW212" s="27"/>
      <c r="IX212" s="27"/>
      <c r="IY212" s="27"/>
      <c r="IZ212" s="27"/>
      <c r="JA212" s="27"/>
      <c r="JB212" s="27"/>
      <c r="JC212" s="27"/>
      <c r="JD212" s="27"/>
      <c r="JE212" s="27"/>
      <c r="JF212" s="27"/>
      <c r="JG212" s="27"/>
      <c r="JH212" s="27"/>
      <c r="JI212" s="27"/>
      <c r="JJ212" s="27"/>
      <c r="JK212" s="27"/>
      <c r="JL212" s="27"/>
      <c r="JM212" s="27"/>
      <c r="JN212" s="27"/>
      <c r="JO212" s="27"/>
      <c r="JP212" s="27"/>
      <c r="JQ212" s="27"/>
      <c r="JR212" s="27"/>
      <c r="JS212" s="27"/>
      <c r="JT212" s="27"/>
      <c r="JU212" s="27"/>
      <c r="JV212" s="27"/>
      <c r="JW212" s="27"/>
      <c r="JX212" s="27"/>
      <c r="JY212" s="27"/>
      <c r="JZ212" s="27"/>
      <c r="KA212" s="27"/>
      <c r="KB212" s="27"/>
      <c r="KC212" s="27"/>
      <c r="KD212" s="27"/>
      <c r="KE212" s="27"/>
      <c r="KF212" s="27"/>
      <c r="KG212" s="27"/>
      <c r="KH212" s="27"/>
      <c r="KI212" s="27"/>
      <c r="KJ212" s="27"/>
      <c r="KK212" s="27"/>
      <c r="KL212" s="27"/>
      <c r="KM212" s="27"/>
      <c r="KN212" s="27"/>
      <c r="KO212" s="27"/>
      <c r="KP212" s="27"/>
      <c r="KQ212" s="27"/>
      <c r="KR212" s="27"/>
      <c r="KS212" s="27"/>
      <c r="KT212" s="27"/>
      <c r="KU212" s="27"/>
      <c r="KV212" s="27"/>
      <c r="KW212" s="27"/>
      <c r="KX212" s="27"/>
      <c r="KY212" s="27"/>
      <c r="KZ212" s="27"/>
      <c r="LA212" s="27"/>
      <c r="LB212" s="27"/>
      <c r="LC212" s="27"/>
      <c r="LD212" s="27"/>
      <c r="LE212" s="27"/>
      <c r="LF212" s="27"/>
      <c r="LG212" s="27"/>
      <c r="LH212" s="27"/>
      <c r="LI212" s="27"/>
      <c r="LJ212" s="27"/>
      <c r="LK212" s="27"/>
      <c r="LL212" s="27"/>
      <c r="LM212" s="27"/>
      <c r="LN212" s="27"/>
      <c r="LO212" s="27"/>
      <c r="LP212" s="27"/>
      <c r="LQ212" s="27"/>
      <c r="LR212" s="27"/>
      <c r="LS212" s="27"/>
      <c r="LT212" s="27"/>
      <c r="LU212" s="27"/>
      <c r="LV212" s="27"/>
      <c r="LW212" s="27"/>
      <c r="LX212" s="27"/>
      <c r="LY212" s="27"/>
      <c r="LZ212" s="27"/>
      <c r="MA212" s="27"/>
      <c r="MB212" s="27"/>
      <c r="MC212" s="27"/>
      <c r="MD212" s="27"/>
      <c r="ME212" s="27"/>
      <c r="MF212" s="27"/>
      <c r="MG212" s="27"/>
      <c r="MH212" s="27"/>
      <c r="MI212" s="27"/>
      <c r="MJ212" s="27"/>
      <c r="MK212" s="27"/>
      <c r="ML212" s="27"/>
      <c r="MM212" s="27"/>
      <c r="MN212" s="27"/>
      <c r="MO212" s="27"/>
      <c r="MP212" s="27"/>
      <c r="MQ212" s="27"/>
      <c r="MR212" s="27"/>
      <c r="MS212" s="27"/>
      <c r="MT212" s="27"/>
      <c r="MU212" s="27"/>
      <c r="MV212" s="27"/>
      <c r="MW212" s="27"/>
      <c r="MX212" s="27"/>
      <c r="MY212" s="27"/>
      <c r="MZ212" s="27"/>
      <c r="NA212" s="27"/>
      <c r="NB212" s="27"/>
      <c r="NC212" s="27"/>
      <c r="ND212" s="27"/>
      <c r="NE212" s="27"/>
      <c r="NF212" s="27"/>
      <c r="NG212" s="27"/>
      <c r="NH212" s="27"/>
      <c r="NI212" s="27"/>
      <c r="NJ212" s="27"/>
      <c r="NK212" s="27"/>
      <c r="NL212" s="27"/>
      <c r="NM212" s="27"/>
      <c r="NN212" s="27"/>
      <c r="NO212" s="27"/>
      <c r="NP212" s="27"/>
      <c r="NQ212" s="27"/>
      <c r="NR212" s="27"/>
      <c r="NS212" s="27"/>
      <c r="NT212" s="27"/>
      <c r="NU212" s="27"/>
      <c r="NV212" s="27"/>
      <c r="NW212" s="27"/>
      <c r="NX212" s="27"/>
      <c r="NY212" s="27"/>
      <c r="NZ212" s="27"/>
      <c r="OA212" s="27"/>
      <c r="OB212" s="27"/>
      <c r="OC212" s="27"/>
      <c r="OD212" s="27"/>
      <c r="OE212" s="27"/>
      <c r="OF212" s="27"/>
      <c r="OG212" s="27"/>
      <c r="OH212" s="27"/>
      <c r="OI212" s="27"/>
      <c r="OJ212" s="27"/>
      <c r="OK212" s="27"/>
      <c r="OL212" s="27"/>
      <c r="OM212" s="27"/>
      <c r="ON212" s="27"/>
      <c r="OO212" s="27"/>
      <c r="OP212" s="27"/>
      <c r="OQ212" s="27"/>
      <c r="OR212" s="27"/>
      <c r="OS212" s="27"/>
      <c r="OT212" s="27"/>
      <c r="OU212" s="27"/>
      <c r="OV212" s="27"/>
      <c r="OW212" s="27"/>
      <c r="OX212" s="27"/>
      <c r="OY212" s="27"/>
      <c r="OZ212" s="27"/>
      <c r="PA212" s="27"/>
      <c r="PB212" s="27"/>
      <c r="PC212" s="27"/>
      <c r="PD212" s="27"/>
      <c r="PE212" s="27"/>
      <c r="PF212" s="27"/>
      <c r="PG212" s="27"/>
      <c r="PH212" s="27"/>
      <c r="PI212" s="27"/>
      <c r="PJ212" s="27"/>
      <c r="PK212" s="27"/>
      <c r="PL212" s="27"/>
      <c r="PM212" s="27"/>
      <c r="PN212" s="27"/>
      <c r="PO212" s="27"/>
      <c r="PP212" s="27"/>
      <c r="PQ212" s="27"/>
      <c r="PR212" s="27"/>
      <c r="PS212" s="27"/>
      <c r="PT212" s="27"/>
      <c r="PU212" s="27"/>
      <c r="PV212" s="27"/>
      <c r="PW212" s="27"/>
      <c r="PX212" s="27"/>
      <c r="PY212" s="27"/>
      <c r="PZ212" s="27"/>
      <c r="QA212" s="27"/>
      <c r="QB212" s="27"/>
      <c r="QC212" s="27"/>
      <c r="QD212" s="27"/>
      <c r="QE212" s="27"/>
      <c r="QF212" s="27"/>
      <c r="QG212" s="27"/>
      <c r="QH212" s="27"/>
      <c r="QI212" s="27"/>
      <c r="QJ212" s="27"/>
      <c r="QK212" s="27"/>
      <c r="QL212" s="27"/>
      <c r="QM212" s="27"/>
      <c r="QN212" s="27"/>
      <c r="QO212" s="27"/>
      <c r="QP212" s="27"/>
      <c r="QQ212" s="27"/>
      <c r="QR212" s="27"/>
      <c r="QS212" s="27"/>
      <c r="QT212" s="27"/>
      <c r="QU212" s="27"/>
      <c r="QV212" s="27"/>
      <c r="QW212" s="27"/>
      <c r="QX212" s="27"/>
      <c r="QY212" s="27"/>
      <c r="QZ212" s="27"/>
      <c r="RA212" s="27"/>
      <c r="RB212" s="27"/>
      <c r="RC212" s="27"/>
      <c r="RD212" s="27"/>
      <c r="RE212" s="27"/>
      <c r="RF212" s="27"/>
      <c r="RG212" s="27"/>
      <c r="RH212" s="27"/>
      <c r="RI212" s="27"/>
      <c r="RJ212" s="27"/>
      <c r="RK212" s="27"/>
      <c r="RL212" s="27"/>
      <c r="RM212" s="27"/>
      <c r="RN212" s="27"/>
      <c r="RO212" s="27"/>
      <c r="RP212" s="27"/>
      <c r="RQ212" s="27"/>
      <c r="RR212" s="27"/>
      <c r="RS212" s="27"/>
      <c r="RT212" s="27"/>
      <c r="RU212" s="27"/>
      <c r="RV212" s="27"/>
      <c r="RW212" s="27"/>
      <c r="RX212" s="27"/>
      <c r="RY212" s="27"/>
      <c r="RZ212" s="27"/>
      <c r="SA212" s="27"/>
      <c r="SB212" s="27"/>
      <c r="SC212" s="27"/>
      <c r="SD212" s="27"/>
      <c r="SE212" s="27"/>
      <c r="SF212" s="27"/>
      <c r="SG212" s="27"/>
      <c r="SH212" s="27"/>
      <c r="SI212" s="27"/>
      <c r="SJ212" s="27"/>
      <c r="SK212" s="27"/>
      <c r="SL212" s="27"/>
      <c r="SM212" s="27"/>
      <c r="SN212" s="27"/>
      <c r="SO212" s="27"/>
      <c r="SP212" s="27"/>
      <c r="SQ212" s="27"/>
      <c r="SR212" s="27"/>
      <c r="SS212" s="27"/>
      <c r="ST212" s="27"/>
      <c r="SU212" s="27"/>
      <c r="SV212" s="27"/>
      <c r="SW212" s="27"/>
      <c r="SX212" s="27"/>
      <c r="SY212" s="27"/>
      <c r="SZ212" s="27"/>
      <c r="TA212" s="27"/>
      <c r="TB212" s="27"/>
      <c r="TC212" s="27"/>
      <c r="TD212" s="27"/>
      <c r="TE212" s="27"/>
      <c r="TF212" s="27"/>
      <c r="TG212" s="27"/>
      <c r="TH212" s="27"/>
      <c r="TI212" s="27"/>
      <c r="TJ212" s="27"/>
      <c r="TK212" s="27"/>
      <c r="TL212" s="27"/>
      <c r="TM212" s="27"/>
      <c r="TN212" s="27"/>
      <c r="TO212" s="27"/>
      <c r="TP212" s="27"/>
      <c r="TQ212" s="27"/>
      <c r="TR212" s="27"/>
      <c r="TS212" s="27"/>
      <c r="TT212" s="27"/>
      <c r="TU212" s="27"/>
      <c r="TV212" s="27"/>
      <c r="TW212" s="27"/>
      <c r="TX212" s="27"/>
      <c r="TY212" s="27"/>
      <c r="TZ212" s="27"/>
      <c r="UA212" s="27"/>
      <c r="UB212" s="27"/>
      <c r="UC212" s="27"/>
      <c r="UD212" s="27"/>
      <c r="UE212" s="27"/>
      <c r="UF212" s="27"/>
      <c r="UG212" s="27"/>
      <c r="UH212" s="27"/>
      <c r="UI212" s="27"/>
      <c r="UJ212" s="27"/>
      <c r="UK212" s="27"/>
      <c r="UL212" s="27"/>
      <c r="UM212" s="27"/>
      <c r="UN212" s="27"/>
      <c r="UO212" s="27"/>
      <c r="UP212" s="27"/>
      <c r="UQ212" s="27"/>
      <c r="UR212" s="27"/>
      <c r="US212" s="27"/>
      <c r="UT212" s="27"/>
      <c r="UU212" s="27"/>
      <c r="UV212" s="27"/>
      <c r="UW212" s="27"/>
      <c r="UX212" s="27"/>
      <c r="UY212" s="27"/>
      <c r="UZ212" s="27"/>
      <c r="VA212" s="27"/>
      <c r="VB212" s="27"/>
      <c r="VC212" s="27"/>
      <c r="VD212" s="27"/>
      <c r="VE212" s="27"/>
      <c r="VF212" s="27"/>
      <c r="VG212" s="27"/>
      <c r="VH212" s="27"/>
      <c r="VI212" s="27"/>
      <c r="VJ212" s="27"/>
      <c r="VK212" s="27"/>
      <c r="VL212" s="27"/>
      <c r="VM212" s="27"/>
      <c r="VN212" s="27"/>
      <c r="VO212" s="27"/>
      <c r="VP212" s="27"/>
      <c r="VQ212" s="27"/>
      <c r="VR212" s="27"/>
      <c r="VS212" s="27"/>
      <c r="VT212" s="27"/>
      <c r="VU212" s="27"/>
      <c r="VV212" s="27"/>
      <c r="VW212" s="27"/>
      <c r="VX212" s="27"/>
      <c r="VY212" s="27"/>
      <c r="VZ212" s="27"/>
      <c r="WA212" s="27"/>
      <c r="WB212" s="27"/>
      <c r="WC212" s="27"/>
      <c r="WD212" s="27"/>
      <c r="WE212" s="27"/>
      <c r="WF212" s="27"/>
      <c r="WG212" s="27"/>
      <c r="WH212" s="27"/>
      <c r="WI212" s="27"/>
      <c r="WJ212" s="27"/>
      <c r="WK212" s="27"/>
      <c r="WL212" s="27"/>
      <c r="WM212" s="27"/>
      <c r="WN212" s="27"/>
      <c r="WO212" s="27"/>
      <c r="WP212" s="27"/>
      <c r="WQ212" s="27"/>
      <c r="WR212" s="27"/>
      <c r="WS212" s="27"/>
      <c r="WT212" s="27"/>
      <c r="WU212" s="27"/>
      <c r="WV212" s="27"/>
      <c r="WW212" s="27"/>
      <c r="WX212" s="27"/>
      <c r="WY212" s="27"/>
      <c r="WZ212" s="27"/>
      <c r="XA212" s="27"/>
      <c r="XB212" s="27"/>
      <c r="XC212" s="27"/>
      <c r="XD212" s="27"/>
      <c r="XE212" s="27"/>
      <c r="XF212" s="27"/>
      <c r="XG212" s="27"/>
      <c r="XH212" s="27"/>
      <c r="XI212" s="27"/>
      <c r="XJ212" s="27"/>
      <c r="XK212" s="27"/>
      <c r="XL212" s="27"/>
      <c r="XM212" s="27"/>
      <c r="XN212" s="27"/>
      <c r="XO212" s="27"/>
      <c r="XP212" s="27"/>
      <c r="XQ212" s="27"/>
      <c r="XR212" s="27"/>
      <c r="XS212" s="27"/>
      <c r="XT212" s="27"/>
      <c r="XU212" s="27"/>
      <c r="XV212" s="27"/>
      <c r="XW212" s="27"/>
      <c r="XX212" s="27"/>
      <c r="XY212" s="27"/>
      <c r="XZ212" s="27"/>
      <c r="YA212" s="27"/>
      <c r="YB212" s="27"/>
      <c r="YC212" s="27"/>
      <c r="YD212" s="27"/>
      <c r="YE212" s="27"/>
      <c r="YF212" s="27"/>
      <c r="YG212" s="27"/>
      <c r="YH212" s="27"/>
      <c r="YI212" s="27"/>
      <c r="YJ212" s="27"/>
      <c r="YK212" s="27"/>
      <c r="YL212" s="27"/>
      <c r="YM212" s="27"/>
      <c r="YN212" s="27"/>
      <c r="YO212" s="27"/>
      <c r="YP212" s="27"/>
      <c r="YQ212" s="27"/>
      <c r="YR212" s="27"/>
      <c r="YS212" s="27"/>
      <c r="YT212" s="27"/>
      <c r="YU212" s="27"/>
      <c r="YV212" s="27"/>
      <c r="YW212" s="27"/>
      <c r="YX212" s="27"/>
      <c r="YY212" s="27"/>
      <c r="YZ212" s="27"/>
      <c r="ZA212" s="27"/>
      <c r="ZB212" s="27"/>
      <c r="ZC212" s="27"/>
      <c r="ZD212" s="27"/>
      <c r="ZE212" s="27"/>
      <c r="ZF212" s="27"/>
      <c r="ZG212" s="27"/>
      <c r="ZH212" s="27"/>
      <c r="ZI212" s="27"/>
      <c r="ZJ212" s="27"/>
      <c r="ZK212" s="27"/>
      <c r="ZL212" s="27"/>
      <c r="ZM212" s="27"/>
      <c r="ZN212" s="27"/>
      <c r="ZO212" s="27"/>
      <c r="ZP212" s="27"/>
      <c r="ZQ212" s="27"/>
      <c r="ZR212" s="27"/>
      <c r="ZS212" s="27"/>
      <c r="ZT212" s="27"/>
      <c r="ZU212" s="27"/>
      <c r="ZV212" s="27"/>
      <c r="ZW212" s="27"/>
      <c r="ZX212" s="27"/>
      <c r="ZY212" s="27"/>
      <c r="ZZ212" s="27"/>
      <c r="AAA212" s="27"/>
      <c r="AAB212" s="27"/>
      <c r="AAC212" s="27"/>
      <c r="AAD212" s="27"/>
      <c r="AAE212" s="27"/>
      <c r="AAF212" s="27"/>
      <c r="AAG212" s="27"/>
      <c r="AAH212" s="27"/>
      <c r="AAI212" s="27"/>
      <c r="AAJ212" s="27"/>
      <c r="AAK212" s="27"/>
      <c r="AAL212" s="27"/>
      <c r="AAM212" s="27"/>
      <c r="AAN212" s="27"/>
      <c r="AAO212" s="27"/>
      <c r="AAP212" s="27"/>
      <c r="AAQ212" s="27"/>
      <c r="AAR212" s="27"/>
      <c r="AAS212" s="27"/>
      <c r="AAT212" s="27"/>
      <c r="AAU212" s="27"/>
      <c r="AAV212" s="27"/>
      <c r="AAW212" s="27"/>
      <c r="AAX212" s="27"/>
      <c r="AAY212" s="27"/>
      <c r="AAZ212" s="27"/>
      <c r="ABA212" s="27"/>
      <c r="ABB212" s="27"/>
      <c r="ABC212" s="27"/>
      <c r="ABD212" s="27"/>
      <c r="ABE212" s="27"/>
      <c r="ABF212" s="27"/>
      <c r="ABG212" s="27"/>
      <c r="ABH212" s="27"/>
      <c r="ABI212" s="27"/>
      <c r="ABJ212" s="27"/>
      <c r="ABK212" s="27"/>
      <c r="ABL212" s="27"/>
      <c r="ABM212" s="27"/>
      <c r="ABN212" s="27"/>
      <c r="ABO212" s="27"/>
      <c r="ABP212" s="27"/>
      <c r="ABQ212" s="27"/>
      <c r="ABR212" s="27"/>
      <c r="ABS212" s="27"/>
      <c r="ABT212" s="27"/>
      <c r="ABU212" s="27"/>
      <c r="ABV212" s="27"/>
      <c r="ABW212" s="27"/>
      <c r="ABX212" s="27"/>
      <c r="ABY212" s="27"/>
      <c r="ABZ212" s="27"/>
      <c r="ACA212" s="27"/>
      <c r="ACB212" s="27"/>
      <c r="ACC212" s="27"/>
      <c r="ACD212" s="27"/>
      <c r="ACE212" s="27"/>
      <c r="ACF212" s="27"/>
      <c r="ACG212" s="27"/>
      <c r="ACH212" s="27"/>
      <c r="ACI212" s="27"/>
      <c r="ACJ212" s="27"/>
      <c r="ACK212" s="27"/>
      <c r="ACL212" s="27"/>
      <c r="ACM212" s="27"/>
      <c r="ACN212" s="27"/>
      <c r="ACO212" s="27"/>
      <c r="ACP212" s="27"/>
      <c r="ACQ212" s="27"/>
      <c r="ACR212" s="27"/>
      <c r="ACS212" s="27"/>
      <c r="ACT212" s="27"/>
      <c r="ACU212" s="27"/>
      <c r="ACV212" s="27"/>
      <c r="ACW212" s="27"/>
      <c r="ACX212" s="27"/>
      <c r="ACY212" s="27"/>
      <c r="ACZ212" s="27"/>
      <c r="ADA212" s="27"/>
      <c r="ADB212" s="27"/>
      <c r="ADC212" s="27"/>
      <c r="ADD212" s="27"/>
      <c r="ADE212" s="27"/>
      <c r="ADF212" s="27"/>
      <c r="ADG212" s="27"/>
      <c r="ADH212" s="27"/>
      <c r="ADI212" s="27"/>
      <c r="ADJ212" s="27"/>
      <c r="ADK212" s="27"/>
      <c r="ADL212" s="27"/>
      <c r="ADM212" s="27"/>
      <c r="ADN212" s="27"/>
      <c r="ADO212" s="27"/>
      <c r="ADP212" s="27"/>
      <c r="ADQ212" s="27"/>
      <c r="ADR212" s="27"/>
      <c r="ADS212" s="27"/>
      <c r="ADT212" s="27"/>
      <c r="ADU212" s="27"/>
      <c r="ADV212" s="27"/>
      <c r="ADW212" s="27"/>
      <c r="ADX212" s="27"/>
      <c r="ADY212" s="27"/>
      <c r="ADZ212" s="27"/>
      <c r="AEA212" s="27"/>
      <c r="AEB212" s="27"/>
      <c r="AEC212" s="27"/>
      <c r="AED212" s="27"/>
      <c r="AEE212" s="27"/>
      <c r="AEF212" s="27"/>
      <c r="AEG212" s="27"/>
      <c r="AEH212" s="27"/>
      <c r="AEI212" s="27"/>
      <c r="AEJ212" s="27"/>
      <c r="AEK212" s="27"/>
      <c r="AEL212" s="27"/>
      <c r="AEM212" s="27"/>
      <c r="AEN212" s="27"/>
      <c r="AEO212" s="27"/>
      <c r="AEP212" s="27"/>
      <c r="AEQ212" s="27"/>
      <c r="AER212" s="27"/>
      <c r="AES212" s="27"/>
      <c r="AET212" s="27"/>
      <c r="AEU212" s="27"/>
      <c r="AEV212" s="27"/>
      <c r="AEW212" s="27"/>
      <c r="AEX212" s="27"/>
      <c r="AEY212" s="27"/>
      <c r="AEZ212" s="27"/>
      <c r="AFA212" s="27"/>
      <c r="AFB212" s="27"/>
      <c r="AFC212" s="27"/>
      <c r="AFD212" s="27"/>
      <c r="AFE212" s="27"/>
      <c r="AFF212" s="27"/>
      <c r="AFG212" s="27"/>
      <c r="AFH212" s="27"/>
      <c r="AFI212" s="27"/>
      <c r="AFJ212" s="27"/>
      <c r="AFK212" s="27"/>
      <c r="AFL212" s="27"/>
      <c r="AFM212" s="27"/>
      <c r="AFN212" s="27"/>
      <c r="AFO212" s="27"/>
      <c r="AFP212" s="27"/>
      <c r="AFQ212" s="27"/>
      <c r="AFR212" s="27"/>
      <c r="AFS212" s="27"/>
      <c r="AFT212" s="27"/>
      <c r="AFU212" s="27"/>
      <c r="AFV212" s="27"/>
      <c r="AFW212" s="27"/>
      <c r="AFX212" s="27"/>
      <c r="AFY212" s="27"/>
      <c r="AFZ212" s="27"/>
      <c r="AGA212" s="27"/>
      <c r="AGB212" s="27"/>
      <c r="AGC212" s="27"/>
      <c r="AGD212" s="27"/>
      <c r="AGE212" s="27"/>
      <c r="AGF212" s="27"/>
      <c r="AGG212" s="27"/>
      <c r="AGH212" s="27"/>
      <c r="AGI212" s="27"/>
      <c r="AGJ212" s="27"/>
      <c r="AGK212" s="27"/>
      <c r="AGL212" s="27"/>
      <c r="AGM212" s="27"/>
      <c r="AGN212" s="27"/>
      <c r="AGO212" s="27"/>
      <c r="AGP212" s="27"/>
      <c r="AGQ212" s="27"/>
      <c r="AGR212" s="27"/>
      <c r="AGS212" s="27"/>
      <c r="AGT212" s="27"/>
      <c r="AGU212" s="27"/>
      <c r="AGV212" s="27"/>
      <c r="AGW212" s="27"/>
      <c r="AGX212" s="27"/>
      <c r="AGY212" s="27"/>
      <c r="AGZ212" s="27"/>
      <c r="AHA212" s="27"/>
      <c r="AHB212" s="27"/>
      <c r="AHC212" s="27"/>
      <c r="AHD212" s="27"/>
      <c r="AHE212" s="27"/>
      <c r="AHF212" s="27"/>
      <c r="AHG212" s="27"/>
      <c r="AHH212" s="27"/>
      <c r="AHI212" s="27"/>
      <c r="AHJ212" s="27"/>
      <c r="AHK212" s="27"/>
      <c r="AHL212" s="27"/>
      <c r="AHM212" s="27"/>
      <c r="AHN212" s="27"/>
      <c r="AHO212" s="27"/>
      <c r="AHP212" s="27"/>
      <c r="AHQ212" s="27"/>
      <c r="AHR212" s="27"/>
      <c r="AHS212" s="27"/>
      <c r="AHT212" s="27"/>
      <c r="AHU212" s="27"/>
      <c r="AHV212" s="27"/>
      <c r="AHW212" s="27"/>
      <c r="AHX212" s="27"/>
      <c r="AHY212" s="27"/>
      <c r="AHZ212" s="27"/>
      <c r="AIA212" s="27"/>
      <c r="AIB212" s="27"/>
      <c r="AIC212" s="27"/>
      <c r="AID212" s="27"/>
      <c r="AIE212" s="27"/>
      <c r="AIF212" s="27"/>
      <c r="AIG212" s="27"/>
      <c r="AIH212" s="27"/>
      <c r="AII212" s="27"/>
      <c r="AIJ212" s="27"/>
      <c r="AIK212" s="27"/>
      <c r="AIL212" s="27"/>
      <c r="AIM212" s="27"/>
      <c r="AIN212" s="27"/>
      <c r="AIO212" s="27"/>
      <c r="AIP212" s="27"/>
      <c r="AIQ212" s="27"/>
      <c r="AIR212" s="27"/>
      <c r="AIS212" s="27"/>
      <c r="AIT212" s="27"/>
      <c r="AIU212" s="27"/>
      <c r="AIV212" s="27"/>
      <c r="AIW212" s="27"/>
      <c r="AIX212" s="27"/>
      <c r="AIY212" s="27"/>
      <c r="AIZ212" s="27"/>
      <c r="AJA212" s="27"/>
      <c r="AJB212" s="27"/>
      <c r="AJC212" s="27"/>
      <c r="AJD212" s="27"/>
      <c r="AJE212" s="27"/>
      <c r="AJF212" s="27"/>
      <c r="AJG212" s="27"/>
      <c r="AJH212" s="27"/>
      <c r="AJI212" s="27"/>
      <c r="AJJ212" s="27"/>
      <c r="AJK212" s="27"/>
      <c r="AJL212" s="27"/>
      <c r="AJM212" s="27"/>
      <c r="AJN212" s="27"/>
      <c r="AJO212" s="27"/>
      <c r="AJP212" s="27"/>
      <c r="AJQ212" s="27"/>
      <c r="AJR212" s="27"/>
      <c r="AJS212" s="27"/>
      <c r="AJT212" s="27"/>
      <c r="AJU212" s="27"/>
      <c r="AJV212" s="27"/>
      <c r="AJW212" s="27"/>
      <c r="AJX212" s="27"/>
      <c r="AJY212" s="27"/>
      <c r="AJZ212" s="27"/>
      <c r="AKA212" s="27"/>
      <c r="AKB212" s="27"/>
      <c r="AKC212" s="27"/>
      <c r="AKD212" s="27"/>
      <c r="AKE212" s="27"/>
      <c r="AKF212" s="27"/>
      <c r="AKG212" s="27"/>
      <c r="AKH212" s="27"/>
      <c r="AKI212" s="27"/>
      <c r="AKJ212" s="27"/>
      <c r="AKK212" s="27"/>
      <c r="AKL212" s="27"/>
      <c r="AKM212" s="27"/>
      <c r="AKN212" s="27"/>
      <c r="AKO212" s="27"/>
      <c r="AKP212" s="27"/>
      <c r="AKQ212" s="27"/>
      <c r="AKR212" s="27"/>
      <c r="AKS212" s="27"/>
      <c r="AKT212" s="27"/>
      <c r="AKU212" s="27"/>
      <c r="AKV212" s="27"/>
      <c r="AKW212" s="27"/>
      <c r="AKX212" s="27"/>
      <c r="AKY212" s="27"/>
      <c r="AKZ212" s="27"/>
      <c r="ALA212" s="27"/>
      <c r="ALB212" s="27"/>
      <c r="ALC212" s="27"/>
      <c r="ALD212" s="27"/>
      <c r="ALE212" s="27"/>
      <c r="ALF212" s="27"/>
      <c r="ALG212" s="27"/>
      <c r="ALH212" s="27"/>
      <c r="ALI212" s="27"/>
      <c r="ALJ212" s="27"/>
      <c r="ALK212" s="27"/>
      <c r="ALL212" s="27"/>
      <c r="ALM212" s="27"/>
      <c r="ALN212" s="27"/>
      <c r="ALO212" s="27"/>
      <c r="ALP212" s="27"/>
      <c r="ALQ212" s="27"/>
      <c r="ALR212" s="27"/>
      <c r="ALS212" s="27"/>
      <c r="ALT212" s="27"/>
      <c r="ALU212" s="27"/>
      <c r="ALV212" s="27"/>
      <c r="ALW212" s="27"/>
      <c r="ALX212" s="27"/>
      <c r="ALY212" s="27"/>
      <c r="ALZ212" s="27"/>
      <c r="AMA212" s="27"/>
      <c r="AMB212" s="27"/>
      <c r="AMC212" s="27"/>
      <c r="AMD212" s="27"/>
      <c r="AME212" s="27"/>
      <c r="AMF212" s="27"/>
      <c r="AMG212" s="27"/>
      <c r="AMH212" s="27"/>
      <c r="AMI212" s="27"/>
      <c r="AMJ212" s="27"/>
    </row>
    <row r="213" spans="1:1024" hidden="1">
      <c r="A213" s="28">
        <v>2130010</v>
      </c>
      <c r="B213" s="84" t="s">
        <v>273</v>
      </c>
      <c r="C213" s="28">
        <v>60</v>
      </c>
      <c r="D213" s="42">
        <v>1</v>
      </c>
      <c r="E213" s="45">
        <v>2</v>
      </c>
      <c r="F213" s="44" t="s">
        <v>50</v>
      </c>
      <c r="G213" s="85" t="s">
        <v>52</v>
      </c>
    </row>
    <row r="214" spans="1:1024" hidden="1">
      <c r="A214" s="28">
        <v>3130001</v>
      </c>
      <c r="B214" s="84" t="s">
        <v>120</v>
      </c>
      <c r="C214" s="28">
        <v>400</v>
      </c>
      <c r="D214" s="42">
        <v>2</v>
      </c>
      <c r="E214" s="45">
        <v>1</v>
      </c>
      <c r="F214" s="44" t="s">
        <v>47</v>
      </c>
      <c r="G214" s="10" t="s">
        <v>98</v>
      </c>
    </row>
    <row r="215" spans="1:1024" hidden="1">
      <c r="A215" s="28">
        <v>3130002</v>
      </c>
      <c r="B215" s="84" t="s">
        <v>117</v>
      </c>
      <c r="C215" s="28">
        <v>350</v>
      </c>
      <c r="D215" s="42">
        <v>2</v>
      </c>
      <c r="E215" s="45">
        <v>1</v>
      </c>
      <c r="F215" s="44" t="s">
        <v>47</v>
      </c>
      <c r="G215" s="10" t="s">
        <v>98</v>
      </c>
    </row>
    <row r="216" spans="1:1024" hidden="1">
      <c r="A216" s="28">
        <v>3130003</v>
      </c>
      <c r="B216" s="84" t="s">
        <v>127</v>
      </c>
      <c r="C216" s="28">
        <v>360</v>
      </c>
      <c r="D216" s="42">
        <v>2</v>
      </c>
      <c r="E216" s="45">
        <v>1</v>
      </c>
      <c r="F216" s="44" t="s">
        <v>47</v>
      </c>
      <c r="G216" s="10" t="s">
        <v>128</v>
      </c>
    </row>
    <row r="217" spans="1:1024" hidden="1">
      <c r="A217" s="28">
        <v>3130004</v>
      </c>
      <c r="B217" s="84" t="s">
        <v>118</v>
      </c>
      <c r="C217" s="28">
        <v>50</v>
      </c>
      <c r="D217" s="42">
        <v>1</v>
      </c>
      <c r="E217" s="45">
        <v>1</v>
      </c>
      <c r="F217" s="44" t="s">
        <v>47</v>
      </c>
      <c r="G217" s="85" t="s">
        <v>79</v>
      </c>
    </row>
    <row r="218" spans="1:1024" hidden="1">
      <c r="A218" s="28">
        <v>3130005</v>
      </c>
      <c r="B218" s="84" t="s">
        <v>119</v>
      </c>
      <c r="C218" s="28">
        <v>120</v>
      </c>
      <c r="D218" s="42">
        <v>1</v>
      </c>
      <c r="E218" s="45">
        <v>1</v>
      </c>
      <c r="F218" s="44" t="s">
        <v>47</v>
      </c>
      <c r="G218" s="85" t="s">
        <v>66</v>
      </c>
    </row>
    <row r="219" spans="1:1024" hidden="1">
      <c r="A219" s="28">
        <v>3130006</v>
      </c>
      <c r="B219" s="84" t="s">
        <v>124</v>
      </c>
      <c r="C219" s="28">
        <v>400</v>
      </c>
      <c r="D219" s="42">
        <v>2</v>
      </c>
      <c r="E219" s="45">
        <v>1</v>
      </c>
      <c r="F219" s="44" t="s">
        <v>47</v>
      </c>
      <c r="G219" s="85" t="s">
        <v>295</v>
      </c>
    </row>
    <row r="220" spans="1:1024" hidden="1">
      <c r="A220" s="28">
        <v>3130007</v>
      </c>
      <c r="B220" s="84" t="s">
        <v>126</v>
      </c>
      <c r="C220" s="28">
        <v>200</v>
      </c>
      <c r="D220" s="42">
        <v>1</v>
      </c>
      <c r="E220" s="45">
        <v>1</v>
      </c>
      <c r="F220" s="44" t="s">
        <v>47</v>
      </c>
      <c r="G220" s="85" t="s">
        <v>386</v>
      </c>
    </row>
    <row r="221" spans="1:1024" hidden="1">
      <c r="A221" s="28">
        <v>3130008</v>
      </c>
      <c r="B221" s="84" t="s">
        <v>131</v>
      </c>
      <c r="C221" s="28">
        <v>200</v>
      </c>
      <c r="D221" s="42">
        <v>1</v>
      </c>
      <c r="E221" s="45">
        <v>1</v>
      </c>
      <c r="F221" s="44" t="s">
        <v>47</v>
      </c>
      <c r="G221" s="85" t="s">
        <v>297</v>
      </c>
    </row>
    <row r="222" spans="1:1024" hidden="1">
      <c r="A222" s="28">
        <v>3130009</v>
      </c>
      <c r="B222" s="84" t="s">
        <v>132</v>
      </c>
      <c r="C222" s="28">
        <v>80</v>
      </c>
      <c r="D222" s="42">
        <v>1</v>
      </c>
      <c r="E222" s="45">
        <v>1</v>
      </c>
      <c r="F222" s="44" t="s">
        <v>47</v>
      </c>
      <c r="G222" s="10" t="s">
        <v>48</v>
      </c>
    </row>
    <row r="223" spans="1:1024" hidden="1">
      <c r="A223" s="28">
        <v>3130012</v>
      </c>
      <c r="B223" s="84" t="s">
        <v>129</v>
      </c>
      <c r="C223" s="28">
        <v>450</v>
      </c>
      <c r="D223" s="42">
        <v>2</v>
      </c>
      <c r="E223" s="45">
        <v>1</v>
      </c>
      <c r="F223" s="44" t="s">
        <v>47</v>
      </c>
      <c r="G223" s="10" t="s">
        <v>130</v>
      </c>
    </row>
    <row r="224" spans="1:1024" hidden="1">
      <c r="A224" s="28">
        <v>3130013</v>
      </c>
      <c r="B224" s="84" t="s">
        <v>320</v>
      </c>
      <c r="C224" s="28">
        <v>100</v>
      </c>
      <c r="D224" s="42">
        <v>1</v>
      </c>
      <c r="E224" s="45">
        <v>1</v>
      </c>
      <c r="F224" s="44" t="s">
        <v>47</v>
      </c>
      <c r="G224" s="10" t="s">
        <v>75</v>
      </c>
    </row>
    <row r="225" spans="1:1024" hidden="1">
      <c r="A225" s="28">
        <v>3130015</v>
      </c>
      <c r="B225" s="84" t="s">
        <v>133</v>
      </c>
      <c r="C225" s="28">
        <v>20</v>
      </c>
      <c r="D225" s="42">
        <v>2</v>
      </c>
      <c r="E225" s="45">
        <v>1</v>
      </c>
      <c r="F225" s="44" t="s">
        <v>47</v>
      </c>
      <c r="G225" s="10" t="s">
        <v>125</v>
      </c>
    </row>
    <row r="226" spans="1:1024" hidden="1">
      <c r="A226" s="28">
        <v>3130018</v>
      </c>
      <c r="B226" s="84" t="s">
        <v>321</v>
      </c>
      <c r="C226" s="28">
        <v>80</v>
      </c>
      <c r="D226" s="42">
        <v>2</v>
      </c>
      <c r="E226" s="45">
        <v>1</v>
      </c>
      <c r="F226" s="44" t="s">
        <v>47</v>
      </c>
      <c r="G226" s="10" t="s">
        <v>87</v>
      </c>
    </row>
    <row r="227" spans="1:1024" s="27" customFormat="1" hidden="1">
      <c r="A227" s="28">
        <v>3130020</v>
      </c>
      <c r="B227" s="84" t="s">
        <v>122</v>
      </c>
      <c r="C227" s="28">
        <v>400</v>
      </c>
      <c r="D227" s="42">
        <v>2</v>
      </c>
      <c r="E227" s="45">
        <v>1</v>
      </c>
      <c r="F227" s="44" t="s">
        <v>47</v>
      </c>
      <c r="G227" s="10" t="s">
        <v>123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  <c r="UU227" s="1"/>
      <c r="UV227" s="1"/>
      <c r="UW227" s="1"/>
      <c r="UX227" s="1"/>
      <c r="UY227" s="1"/>
      <c r="UZ227" s="1"/>
      <c r="VA227" s="1"/>
      <c r="VB227" s="1"/>
      <c r="VC227" s="1"/>
      <c r="VD227" s="1"/>
      <c r="VE227" s="1"/>
      <c r="VF227" s="1"/>
      <c r="VG227" s="1"/>
      <c r="VH227" s="1"/>
      <c r="VI227" s="1"/>
      <c r="VJ227" s="1"/>
      <c r="VK227" s="1"/>
      <c r="VL227" s="1"/>
      <c r="VM227" s="1"/>
      <c r="VN227" s="1"/>
      <c r="VO227" s="1"/>
      <c r="VP227" s="1"/>
      <c r="VQ227" s="1"/>
      <c r="VR227" s="1"/>
      <c r="VS227" s="1"/>
      <c r="VT227" s="1"/>
      <c r="VU227" s="1"/>
      <c r="VV227" s="1"/>
      <c r="VW227" s="1"/>
      <c r="VX227" s="1"/>
      <c r="VY227" s="1"/>
      <c r="VZ227" s="1"/>
      <c r="WA227" s="1"/>
      <c r="WB227" s="1"/>
      <c r="WC227" s="1"/>
      <c r="WD227" s="1"/>
      <c r="WE227" s="1"/>
      <c r="WF227" s="1"/>
      <c r="WG227" s="1"/>
      <c r="WH227" s="1"/>
      <c r="WI227" s="1"/>
      <c r="WJ227" s="1"/>
      <c r="WK227" s="1"/>
      <c r="WL227" s="1"/>
      <c r="WM227" s="1"/>
      <c r="WN227" s="1"/>
      <c r="WO227" s="1"/>
      <c r="WP227" s="1"/>
      <c r="WQ227" s="1"/>
      <c r="WR227" s="1"/>
      <c r="WS227" s="1"/>
      <c r="WT227" s="1"/>
      <c r="WU227" s="1"/>
      <c r="WV227" s="1"/>
      <c r="WW227" s="1"/>
      <c r="WX227" s="1"/>
      <c r="WY227" s="1"/>
      <c r="WZ227" s="1"/>
      <c r="XA227" s="1"/>
      <c r="XB227" s="1"/>
      <c r="XC227" s="1"/>
      <c r="XD227" s="1"/>
      <c r="XE227" s="1"/>
      <c r="XF227" s="1"/>
      <c r="XG227" s="1"/>
      <c r="XH227" s="1"/>
      <c r="XI227" s="1"/>
      <c r="XJ227" s="1"/>
      <c r="XK227" s="1"/>
      <c r="XL227" s="1"/>
      <c r="XM227" s="1"/>
      <c r="XN227" s="1"/>
      <c r="XO227" s="1"/>
      <c r="XP227" s="1"/>
      <c r="XQ227" s="1"/>
      <c r="XR227" s="1"/>
      <c r="XS227" s="1"/>
      <c r="XT227" s="1"/>
      <c r="XU227" s="1"/>
      <c r="XV227" s="1"/>
      <c r="XW227" s="1"/>
      <c r="XX227" s="1"/>
      <c r="XY227" s="1"/>
      <c r="XZ227" s="1"/>
      <c r="YA227" s="1"/>
      <c r="YB227" s="1"/>
      <c r="YC227" s="1"/>
      <c r="YD227" s="1"/>
      <c r="YE227" s="1"/>
      <c r="YF227" s="1"/>
      <c r="YG227" s="1"/>
      <c r="YH227" s="1"/>
      <c r="YI227" s="1"/>
      <c r="YJ227" s="1"/>
      <c r="YK227" s="1"/>
      <c r="YL227" s="1"/>
      <c r="YM227" s="1"/>
      <c r="YN227" s="1"/>
      <c r="YO227" s="1"/>
      <c r="YP227" s="1"/>
      <c r="YQ227" s="1"/>
      <c r="YR227" s="1"/>
      <c r="YS227" s="1"/>
      <c r="YT227" s="1"/>
      <c r="YU227" s="1"/>
      <c r="YV227" s="1"/>
      <c r="YW227" s="1"/>
      <c r="YX227" s="1"/>
      <c r="YY227" s="1"/>
      <c r="YZ227" s="1"/>
      <c r="ZA227" s="1"/>
      <c r="ZB227" s="1"/>
      <c r="ZC227" s="1"/>
      <c r="ZD227" s="1"/>
      <c r="ZE227" s="1"/>
      <c r="ZF227" s="1"/>
      <c r="ZG227" s="1"/>
      <c r="ZH227" s="1"/>
      <c r="ZI227" s="1"/>
      <c r="ZJ227" s="1"/>
      <c r="ZK227" s="1"/>
      <c r="ZL227" s="1"/>
      <c r="ZM227" s="1"/>
      <c r="ZN227" s="1"/>
      <c r="ZO227" s="1"/>
      <c r="ZP227" s="1"/>
      <c r="ZQ227" s="1"/>
      <c r="ZR227" s="1"/>
      <c r="ZS227" s="1"/>
      <c r="ZT227" s="1"/>
      <c r="ZU227" s="1"/>
      <c r="ZV227" s="1"/>
      <c r="ZW227" s="1"/>
      <c r="ZX227" s="1"/>
      <c r="ZY227" s="1"/>
      <c r="ZZ227" s="1"/>
      <c r="AAA227" s="1"/>
      <c r="AAB227" s="1"/>
      <c r="AAC227" s="1"/>
      <c r="AAD227" s="1"/>
      <c r="AAE227" s="1"/>
      <c r="AAF227" s="1"/>
      <c r="AAG227" s="1"/>
      <c r="AAH227" s="1"/>
      <c r="AAI227" s="1"/>
      <c r="AAJ227" s="1"/>
      <c r="AAK227" s="1"/>
      <c r="AAL227" s="1"/>
      <c r="AAM227" s="1"/>
      <c r="AAN227" s="1"/>
      <c r="AAO227" s="1"/>
      <c r="AAP227" s="1"/>
      <c r="AAQ227" s="1"/>
      <c r="AAR227" s="1"/>
      <c r="AAS227" s="1"/>
      <c r="AAT227" s="1"/>
      <c r="AAU227" s="1"/>
      <c r="AAV227" s="1"/>
      <c r="AAW227" s="1"/>
      <c r="AAX227" s="1"/>
      <c r="AAY227" s="1"/>
      <c r="AAZ227" s="1"/>
      <c r="ABA227" s="1"/>
      <c r="ABB227" s="1"/>
      <c r="ABC227" s="1"/>
      <c r="ABD227" s="1"/>
      <c r="ABE227" s="1"/>
      <c r="ABF227" s="1"/>
      <c r="ABG227" s="1"/>
      <c r="ABH227" s="1"/>
      <c r="ABI227" s="1"/>
      <c r="ABJ227" s="1"/>
      <c r="ABK227" s="1"/>
      <c r="ABL227" s="1"/>
      <c r="ABM227" s="1"/>
      <c r="ABN227" s="1"/>
      <c r="ABO227" s="1"/>
      <c r="ABP227" s="1"/>
      <c r="ABQ227" s="1"/>
      <c r="ABR227" s="1"/>
      <c r="ABS227" s="1"/>
      <c r="ABT227" s="1"/>
      <c r="ABU227" s="1"/>
      <c r="ABV227" s="1"/>
      <c r="ABW227" s="1"/>
      <c r="ABX227" s="1"/>
      <c r="ABY227" s="1"/>
      <c r="ABZ227" s="1"/>
      <c r="ACA227" s="1"/>
      <c r="ACB227" s="1"/>
      <c r="ACC227" s="1"/>
      <c r="ACD227" s="1"/>
      <c r="ACE227" s="1"/>
      <c r="ACF227" s="1"/>
      <c r="ACG227" s="1"/>
      <c r="ACH227" s="1"/>
      <c r="ACI227" s="1"/>
      <c r="ACJ227" s="1"/>
      <c r="ACK227" s="1"/>
      <c r="ACL227" s="1"/>
      <c r="ACM227" s="1"/>
      <c r="ACN227" s="1"/>
      <c r="ACO227" s="1"/>
      <c r="ACP227" s="1"/>
      <c r="ACQ227" s="1"/>
      <c r="ACR227" s="1"/>
      <c r="ACS227" s="1"/>
      <c r="ACT227" s="1"/>
      <c r="ACU227" s="1"/>
      <c r="ACV227" s="1"/>
      <c r="ACW227" s="1"/>
      <c r="ACX227" s="1"/>
      <c r="ACY227" s="1"/>
      <c r="ACZ227" s="1"/>
      <c r="ADA227" s="1"/>
      <c r="ADB227" s="1"/>
      <c r="ADC227" s="1"/>
      <c r="ADD227" s="1"/>
      <c r="ADE227" s="1"/>
      <c r="ADF227" s="1"/>
      <c r="ADG227" s="1"/>
      <c r="ADH227" s="1"/>
      <c r="ADI227" s="1"/>
      <c r="ADJ227" s="1"/>
      <c r="ADK227" s="1"/>
      <c r="ADL227" s="1"/>
      <c r="ADM227" s="1"/>
      <c r="ADN227" s="1"/>
      <c r="ADO227" s="1"/>
      <c r="ADP227" s="1"/>
      <c r="ADQ227" s="1"/>
      <c r="ADR227" s="1"/>
      <c r="ADS227" s="1"/>
      <c r="ADT227" s="1"/>
      <c r="ADU227" s="1"/>
      <c r="ADV227" s="1"/>
      <c r="ADW227" s="1"/>
      <c r="ADX227" s="1"/>
      <c r="ADY227" s="1"/>
      <c r="ADZ227" s="1"/>
      <c r="AEA227" s="1"/>
      <c r="AEB227" s="1"/>
      <c r="AEC227" s="1"/>
      <c r="AED227" s="1"/>
      <c r="AEE227" s="1"/>
      <c r="AEF227" s="1"/>
      <c r="AEG227" s="1"/>
      <c r="AEH227" s="1"/>
      <c r="AEI227" s="1"/>
      <c r="AEJ227" s="1"/>
      <c r="AEK227" s="1"/>
      <c r="AEL227" s="1"/>
      <c r="AEM227" s="1"/>
      <c r="AEN227" s="1"/>
      <c r="AEO227" s="1"/>
      <c r="AEP227" s="1"/>
      <c r="AEQ227" s="1"/>
      <c r="AER227" s="1"/>
      <c r="AES227" s="1"/>
      <c r="AET227" s="1"/>
      <c r="AEU227" s="1"/>
      <c r="AEV227" s="1"/>
      <c r="AEW227" s="1"/>
      <c r="AEX227" s="1"/>
      <c r="AEY227" s="1"/>
      <c r="AEZ227" s="1"/>
      <c r="AFA227" s="1"/>
      <c r="AFB227" s="1"/>
      <c r="AFC227" s="1"/>
      <c r="AFD227" s="1"/>
      <c r="AFE227" s="1"/>
      <c r="AFF227" s="1"/>
      <c r="AFG227" s="1"/>
      <c r="AFH227" s="1"/>
      <c r="AFI227" s="1"/>
      <c r="AFJ227" s="1"/>
      <c r="AFK227" s="1"/>
      <c r="AFL227" s="1"/>
      <c r="AFM227" s="1"/>
      <c r="AFN227" s="1"/>
      <c r="AFO227" s="1"/>
      <c r="AFP227" s="1"/>
      <c r="AFQ227" s="1"/>
      <c r="AFR227" s="1"/>
      <c r="AFS227" s="1"/>
      <c r="AFT227" s="1"/>
      <c r="AFU227" s="1"/>
      <c r="AFV227" s="1"/>
      <c r="AFW227" s="1"/>
      <c r="AFX227" s="1"/>
      <c r="AFY227" s="1"/>
      <c r="AFZ227" s="1"/>
      <c r="AGA227" s="1"/>
      <c r="AGB227" s="1"/>
      <c r="AGC227" s="1"/>
      <c r="AGD227" s="1"/>
      <c r="AGE227" s="1"/>
      <c r="AGF227" s="1"/>
      <c r="AGG227" s="1"/>
      <c r="AGH227" s="1"/>
      <c r="AGI227" s="1"/>
      <c r="AGJ227" s="1"/>
      <c r="AGK227" s="1"/>
      <c r="AGL227" s="1"/>
      <c r="AGM227" s="1"/>
      <c r="AGN227" s="1"/>
      <c r="AGO227" s="1"/>
      <c r="AGP227" s="1"/>
      <c r="AGQ227" s="1"/>
      <c r="AGR227" s="1"/>
      <c r="AGS227" s="1"/>
      <c r="AGT227" s="1"/>
      <c r="AGU227" s="1"/>
      <c r="AGV227" s="1"/>
      <c r="AGW227" s="1"/>
      <c r="AGX227" s="1"/>
      <c r="AGY227" s="1"/>
      <c r="AGZ227" s="1"/>
      <c r="AHA227" s="1"/>
      <c r="AHB227" s="1"/>
      <c r="AHC227" s="1"/>
      <c r="AHD227" s="1"/>
      <c r="AHE227" s="1"/>
      <c r="AHF227" s="1"/>
      <c r="AHG227" s="1"/>
      <c r="AHH227" s="1"/>
      <c r="AHI227" s="1"/>
      <c r="AHJ227" s="1"/>
      <c r="AHK227" s="1"/>
      <c r="AHL227" s="1"/>
      <c r="AHM227" s="1"/>
      <c r="AHN227" s="1"/>
      <c r="AHO227" s="1"/>
      <c r="AHP227" s="1"/>
      <c r="AHQ227" s="1"/>
      <c r="AHR227" s="1"/>
      <c r="AHS227" s="1"/>
      <c r="AHT227" s="1"/>
      <c r="AHU227" s="1"/>
      <c r="AHV227" s="1"/>
      <c r="AHW227" s="1"/>
      <c r="AHX227" s="1"/>
      <c r="AHY227" s="1"/>
      <c r="AHZ227" s="1"/>
      <c r="AIA227" s="1"/>
      <c r="AIB227" s="1"/>
      <c r="AIC227" s="1"/>
      <c r="AID227" s="1"/>
      <c r="AIE227" s="1"/>
      <c r="AIF227" s="1"/>
      <c r="AIG227" s="1"/>
      <c r="AIH227" s="1"/>
      <c r="AII227" s="1"/>
      <c r="AIJ227" s="1"/>
      <c r="AIK227" s="1"/>
      <c r="AIL227" s="1"/>
      <c r="AIM227" s="1"/>
      <c r="AIN227" s="1"/>
      <c r="AIO227" s="1"/>
      <c r="AIP227" s="1"/>
      <c r="AIQ227" s="1"/>
      <c r="AIR227" s="1"/>
      <c r="AIS227" s="1"/>
      <c r="AIT227" s="1"/>
      <c r="AIU227" s="1"/>
      <c r="AIV227" s="1"/>
      <c r="AIW227" s="1"/>
      <c r="AIX227" s="1"/>
      <c r="AIY227" s="1"/>
      <c r="AIZ227" s="1"/>
      <c r="AJA227" s="1"/>
      <c r="AJB227" s="1"/>
      <c r="AJC227" s="1"/>
      <c r="AJD227" s="1"/>
      <c r="AJE227" s="1"/>
      <c r="AJF227" s="1"/>
      <c r="AJG227" s="1"/>
      <c r="AJH227" s="1"/>
      <c r="AJI227" s="1"/>
      <c r="AJJ227" s="1"/>
      <c r="AJK227" s="1"/>
      <c r="AJL227" s="1"/>
      <c r="AJM227" s="1"/>
      <c r="AJN227" s="1"/>
      <c r="AJO227" s="1"/>
      <c r="AJP227" s="1"/>
      <c r="AJQ227" s="1"/>
      <c r="AJR227" s="1"/>
      <c r="AJS227" s="1"/>
      <c r="AJT227" s="1"/>
      <c r="AJU227" s="1"/>
      <c r="AJV227" s="1"/>
      <c r="AJW227" s="1"/>
      <c r="AJX227" s="1"/>
      <c r="AJY227" s="1"/>
      <c r="AJZ227" s="1"/>
      <c r="AKA227" s="1"/>
      <c r="AKB227" s="1"/>
      <c r="AKC227" s="1"/>
      <c r="AKD227" s="1"/>
      <c r="AKE227" s="1"/>
      <c r="AKF227" s="1"/>
      <c r="AKG227" s="1"/>
      <c r="AKH227" s="1"/>
      <c r="AKI227" s="1"/>
      <c r="AKJ227" s="1"/>
      <c r="AKK227" s="1"/>
      <c r="AKL227" s="1"/>
      <c r="AKM227" s="1"/>
      <c r="AKN227" s="1"/>
      <c r="AKO227" s="1"/>
      <c r="AKP227" s="1"/>
      <c r="AKQ227" s="1"/>
      <c r="AKR227" s="1"/>
      <c r="AKS227" s="1"/>
      <c r="AKT227" s="1"/>
      <c r="AKU227" s="1"/>
      <c r="AKV227" s="1"/>
      <c r="AKW227" s="1"/>
      <c r="AKX227" s="1"/>
      <c r="AKY227" s="1"/>
      <c r="AKZ227" s="1"/>
      <c r="ALA227" s="1"/>
      <c r="ALB227" s="1"/>
      <c r="ALC227" s="1"/>
      <c r="ALD227" s="1"/>
      <c r="ALE227" s="1"/>
      <c r="ALF227" s="1"/>
      <c r="ALG227" s="1"/>
      <c r="ALH227" s="1"/>
      <c r="ALI227" s="1"/>
      <c r="ALJ227" s="1"/>
      <c r="ALK227" s="1"/>
      <c r="ALL227" s="1"/>
      <c r="ALM227" s="1"/>
      <c r="ALN227" s="1"/>
      <c r="ALO227" s="1"/>
      <c r="ALP227" s="1"/>
      <c r="ALQ227" s="1"/>
      <c r="ALR227" s="1"/>
      <c r="ALS227" s="1"/>
      <c r="ALT227" s="1"/>
      <c r="ALU227" s="1"/>
      <c r="ALV227" s="1"/>
      <c r="ALW227" s="1"/>
      <c r="ALX227" s="1"/>
      <c r="ALY227" s="1"/>
      <c r="ALZ227" s="1"/>
      <c r="AMA227" s="1"/>
      <c r="AMB227" s="1"/>
      <c r="AMC227" s="1"/>
      <c r="AMD227" s="1"/>
      <c r="AME227" s="1"/>
      <c r="AMF227" s="1"/>
      <c r="AMG227" s="1"/>
      <c r="AMH227" s="1"/>
      <c r="AMI227" s="1"/>
      <c r="AMJ227" s="1"/>
    </row>
    <row r="228" spans="1:1024" s="27" customFormat="1" hidden="1">
      <c r="A228" s="28">
        <v>3130021</v>
      </c>
      <c r="B228" s="84" t="s">
        <v>336</v>
      </c>
      <c r="C228" s="28">
        <v>140</v>
      </c>
      <c r="D228" s="42">
        <v>2</v>
      </c>
      <c r="E228" s="45">
        <v>1</v>
      </c>
      <c r="F228" s="44" t="s">
        <v>47</v>
      </c>
      <c r="G228" s="10" t="s">
        <v>87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  <c r="NR228" s="1"/>
      <c r="NS228" s="1"/>
      <c r="NT228" s="1"/>
      <c r="NU228" s="1"/>
      <c r="NV228" s="1"/>
      <c r="NW228" s="1"/>
      <c r="NX228" s="1"/>
      <c r="NY228" s="1"/>
      <c r="NZ228" s="1"/>
      <c r="OA228" s="1"/>
      <c r="OB228" s="1"/>
      <c r="OC228" s="1"/>
      <c r="OD228" s="1"/>
      <c r="OE228" s="1"/>
      <c r="OF228" s="1"/>
      <c r="OG228" s="1"/>
      <c r="OH228" s="1"/>
      <c r="OI228" s="1"/>
      <c r="OJ228" s="1"/>
      <c r="OK228" s="1"/>
      <c r="OL228" s="1"/>
      <c r="OM228" s="1"/>
      <c r="ON228" s="1"/>
      <c r="OO228" s="1"/>
      <c r="OP228" s="1"/>
      <c r="OQ228" s="1"/>
      <c r="OR228" s="1"/>
      <c r="OS228" s="1"/>
      <c r="OT228" s="1"/>
      <c r="OU228" s="1"/>
      <c r="OV228" s="1"/>
      <c r="OW228" s="1"/>
      <c r="OX228" s="1"/>
      <c r="OY228" s="1"/>
      <c r="OZ228" s="1"/>
      <c r="PA228" s="1"/>
      <c r="PB228" s="1"/>
      <c r="PC228" s="1"/>
      <c r="PD228" s="1"/>
      <c r="PE228" s="1"/>
      <c r="PF228" s="1"/>
      <c r="PG228" s="1"/>
      <c r="PH228" s="1"/>
      <c r="PI228" s="1"/>
      <c r="PJ228" s="1"/>
      <c r="PK228" s="1"/>
      <c r="PL228" s="1"/>
      <c r="PM228" s="1"/>
      <c r="PN228" s="1"/>
      <c r="PO228" s="1"/>
      <c r="PP228" s="1"/>
      <c r="PQ228" s="1"/>
      <c r="PR228" s="1"/>
      <c r="PS228" s="1"/>
      <c r="PT228" s="1"/>
      <c r="PU228" s="1"/>
      <c r="PV228" s="1"/>
      <c r="PW228" s="1"/>
      <c r="PX228" s="1"/>
      <c r="PY228" s="1"/>
      <c r="PZ228" s="1"/>
      <c r="QA228" s="1"/>
      <c r="QB228" s="1"/>
      <c r="QC228" s="1"/>
      <c r="QD228" s="1"/>
      <c r="QE228" s="1"/>
      <c r="QF228" s="1"/>
      <c r="QG228" s="1"/>
      <c r="QH228" s="1"/>
      <c r="QI228" s="1"/>
      <c r="QJ228" s="1"/>
      <c r="QK228" s="1"/>
      <c r="QL228" s="1"/>
      <c r="QM228" s="1"/>
      <c r="QN228" s="1"/>
      <c r="QO228" s="1"/>
      <c r="QP228" s="1"/>
      <c r="QQ228" s="1"/>
      <c r="QR228" s="1"/>
      <c r="QS228" s="1"/>
      <c r="QT228" s="1"/>
      <c r="QU228" s="1"/>
      <c r="QV228" s="1"/>
      <c r="QW228" s="1"/>
      <c r="QX228" s="1"/>
      <c r="QY228" s="1"/>
      <c r="QZ228" s="1"/>
      <c r="RA228" s="1"/>
      <c r="RB228" s="1"/>
      <c r="RC228" s="1"/>
      <c r="RD228" s="1"/>
      <c r="RE228" s="1"/>
      <c r="RF228" s="1"/>
      <c r="RG228" s="1"/>
      <c r="RH228" s="1"/>
      <c r="RI228" s="1"/>
      <c r="RJ228" s="1"/>
      <c r="RK228" s="1"/>
      <c r="RL228" s="1"/>
      <c r="RM228" s="1"/>
      <c r="RN228" s="1"/>
      <c r="RO228" s="1"/>
      <c r="RP228" s="1"/>
      <c r="RQ228" s="1"/>
      <c r="RR228" s="1"/>
      <c r="RS228" s="1"/>
      <c r="RT228" s="1"/>
      <c r="RU228" s="1"/>
      <c r="RV228" s="1"/>
      <c r="RW228" s="1"/>
      <c r="RX228" s="1"/>
      <c r="RY228" s="1"/>
      <c r="RZ228" s="1"/>
      <c r="SA228" s="1"/>
      <c r="SB228" s="1"/>
      <c r="SC228" s="1"/>
      <c r="SD228" s="1"/>
      <c r="SE228" s="1"/>
      <c r="SF228" s="1"/>
      <c r="SG228" s="1"/>
      <c r="SH228" s="1"/>
      <c r="SI228" s="1"/>
      <c r="SJ228" s="1"/>
      <c r="SK228" s="1"/>
      <c r="SL228" s="1"/>
      <c r="SM228" s="1"/>
      <c r="SN228" s="1"/>
      <c r="SO228" s="1"/>
      <c r="SP228" s="1"/>
      <c r="SQ228" s="1"/>
      <c r="SR228" s="1"/>
      <c r="SS228" s="1"/>
      <c r="ST228" s="1"/>
      <c r="SU228" s="1"/>
      <c r="SV228" s="1"/>
      <c r="SW228" s="1"/>
      <c r="SX228" s="1"/>
      <c r="SY228" s="1"/>
      <c r="SZ228" s="1"/>
      <c r="TA228" s="1"/>
      <c r="TB228" s="1"/>
      <c r="TC228" s="1"/>
      <c r="TD228" s="1"/>
      <c r="TE228" s="1"/>
      <c r="TF228" s="1"/>
      <c r="TG228" s="1"/>
      <c r="TH228" s="1"/>
      <c r="TI228" s="1"/>
      <c r="TJ228" s="1"/>
      <c r="TK228" s="1"/>
      <c r="TL228" s="1"/>
      <c r="TM228" s="1"/>
      <c r="TN228" s="1"/>
      <c r="TO228" s="1"/>
      <c r="TP228" s="1"/>
      <c r="TQ228" s="1"/>
      <c r="TR228" s="1"/>
      <c r="TS228" s="1"/>
      <c r="TT228" s="1"/>
      <c r="TU228" s="1"/>
      <c r="TV228" s="1"/>
      <c r="TW228" s="1"/>
      <c r="TX228" s="1"/>
      <c r="TY228" s="1"/>
      <c r="TZ228" s="1"/>
      <c r="UA228" s="1"/>
      <c r="UB228" s="1"/>
      <c r="UC228" s="1"/>
      <c r="UD228" s="1"/>
      <c r="UE228" s="1"/>
      <c r="UF228" s="1"/>
      <c r="UG228" s="1"/>
      <c r="UH228" s="1"/>
      <c r="UI228" s="1"/>
      <c r="UJ228" s="1"/>
      <c r="UK228" s="1"/>
      <c r="UL228" s="1"/>
      <c r="UM228" s="1"/>
      <c r="UN228" s="1"/>
      <c r="UO228" s="1"/>
      <c r="UP228" s="1"/>
      <c r="UQ228" s="1"/>
      <c r="UR228" s="1"/>
      <c r="US228" s="1"/>
      <c r="UT228" s="1"/>
      <c r="UU228" s="1"/>
      <c r="UV228" s="1"/>
      <c r="UW228" s="1"/>
      <c r="UX228" s="1"/>
      <c r="UY228" s="1"/>
      <c r="UZ228" s="1"/>
      <c r="VA228" s="1"/>
      <c r="VB228" s="1"/>
      <c r="VC228" s="1"/>
      <c r="VD228" s="1"/>
      <c r="VE228" s="1"/>
      <c r="VF228" s="1"/>
      <c r="VG228" s="1"/>
      <c r="VH228" s="1"/>
      <c r="VI228" s="1"/>
      <c r="VJ228" s="1"/>
      <c r="VK228" s="1"/>
      <c r="VL228" s="1"/>
      <c r="VM228" s="1"/>
      <c r="VN228" s="1"/>
      <c r="VO228" s="1"/>
      <c r="VP228" s="1"/>
      <c r="VQ228" s="1"/>
      <c r="VR228" s="1"/>
      <c r="VS228" s="1"/>
      <c r="VT228" s="1"/>
      <c r="VU228" s="1"/>
      <c r="VV228" s="1"/>
      <c r="VW228" s="1"/>
      <c r="VX228" s="1"/>
      <c r="VY228" s="1"/>
      <c r="VZ228" s="1"/>
      <c r="WA228" s="1"/>
      <c r="WB228" s="1"/>
      <c r="WC228" s="1"/>
      <c r="WD228" s="1"/>
      <c r="WE228" s="1"/>
      <c r="WF228" s="1"/>
      <c r="WG228" s="1"/>
      <c r="WH228" s="1"/>
      <c r="WI228" s="1"/>
      <c r="WJ228" s="1"/>
      <c r="WK228" s="1"/>
      <c r="WL228" s="1"/>
      <c r="WM228" s="1"/>
      <c r="WN228" s="1"/>
      <c r="WO228" s="1"/>
      <c r="WP228" s="1"/>
      <c r="WQ228" s="1"/>
      <c r="WR228" s="1"/>
      <c r="WS228" s="1"/>
      <c r="WT228" s="1"/>
      <c r="WU228" s="1"/>
      <c r="WV228" s="1"/>
      <c r="WW228" s="1"/>
      <c r="WX228" s="1"/>
      <c r="WY228" s="1"/>
      <c r="WZ228" s="1"/>
      <c r="XA228" s="1"/>
      <c r="XB228" s="1"/>
      <c r="XC228" s="1"/>
      <c r="XD228" s="1"/>
      <c r="XE228" s="1"/>
      <c r="XF228" s="1"/>
      <c r="XG228" s="1"/>
      <c r="XH228" s="1"/>
      <c r="XI228" s="1"/>
      <c r="XJ228" s="1"/>
      <c r="XK228" s="1"/>
      <c r="XL228" s="1"/>
      <c r="XM228" s="1"/>
      <c r="XN228" s="1"/>
      <c r="XO228" s="1"/>
      <c r="XP228" s="1"/>
      <c r="XQ228" s="1"/>
      <c r="XR228" s="1"/>
      <c r="XS228" s="1"/>
      <c r="XT228" s="1"/>
      <c r="XU228" s="1"/>
      <c r="XV228" s="1"/>
      <c r="XW228" s="1"/>
      <c r="XX228" s="1"/>
      <c r="XY228" s="1"/>
      <c r="XZ228" s="1"/>
      <c r="YA228" s="1"/>
      <c r="YB228" s="1"/>
      <c r="YC228" s="1"/>
      <c r="YD228" s="1"/>
      <c r="YE228" s="1"/>
      <c r="YF228" s="1"/>
      <c r="YG228" s="1"/>
      <c r="YH228" s="1"/>
      <c r="YI228" s="1"/>
      <c r="YJ228" s="1"/>
      <c r="YK228" s="1"/>
      <c r="YL228" s="1"/>
      <c r="YM228" s="1"/>
      <c r="YN228" s="1"/>
      <c r="YO228" s="1"/>
      <c r="YP228" s="1"/>
      <c r="YQ228" s="1"/>
      <c r="YR228" s="1"/>
      <c r="YS228" s="1"/>
      <c r="YT228" s="1"/>
      <c r="YU228" s="1"/>
      <c r="YV228" s="1"/>
      <c r="YW228" s="1"/>
      <c r="YX228" s="1"/>
      <c r="YY228" s="1"/>
      <c r="YZ228" s="1"/>
      <c r="ZA228" s="1"/>
      <c r="ZB228" s="1"/>
      <c r="ZC228" s="1"/>
      <c r="ZD228" s="1"/>
      <c r="ZE228" s="1"/>
      <c r="ZF228" s="1"/>
      <c r="ZG228" s="1"/>
      <c r="ZH228" s="1"/>
      <c r="ZI228" s="1"/>
      <c r="ZJ228" s="1"/>
      <c r="ZK228" s="1"/>
      <c r="ZL228" s="1"/>
      <c r="ZM228" s="1"/>
      <c r="ZN228" s="1"/>
      <c r="ZO228" s="1"/>
      <c r="ZP228" s="1"/>
      <c r="ZQ228" s="1"/>
      <c r="ZR228" s="1"/>
      <c r="ZS228" s="1"/>
      <c r="ZT228" s="1"/>
      <c r="ZU228" s="1"/>
      <c r="ZV228" s="1"/>
      <c r="ZW228" s="1"/>
      <c r="ZX228" s="1"/>
      <c r="ZY228" s="1"/>
      <c r="ZZ228" s="1"/>
      <c r="AAA228" s="1"/>
      <c r="AAB228" s="1"/>
      <c r="AAC228" s="1"/>
      <c r="AAD228" s="1"/>
      <c r="AAE228" s="1"/>
      <c r="AAF228" s="1"/>
      <c r="AAG228" s="1"/>
      <c r="AAH228" s="1"/>
      <c r="AAI228" s="1"/>
      <c r="AAJ228" s="1"/>
      <c r="AAK228" s="1"/>
      <c r="AAL228" s="1"/>
      <c r="AAM228" s="1"/>
      <c r="AAN228" s="1"/>
      <c r="AAO228" s="1"/>
      <c r="AAP228" s="1"/>
      <c r="AAQ228" s="1"/>
      <c r="AAR228" s="1"/>
      <c r="AAS228" s="1"/>
      <c r="AAT228" s="1"/>
      <c r="AAU228" s="1"/>
      <c r="AAV228" s="1"/>
      <c r="AAW228" s="1"/>
      <c r="AAX228" s="1"/>
      <c r="AAY228" s="1"/>
      <c r="AAZ228" s="1"/>
      <c r="ABA228" s="1"/>
      <c r="ABB228" s="1"/>
      <c r="ABC228" s="1"/>
      <c r="ABD228" s="1"/>
      <c r="ABE228" s="1"/>
      <c r="ABF228" s="1"/>
      <c r="ABG228" s="1"/>
      <c r="ABH228" s="1"/>
      <c r="ABI228" s="1"/>
      <c r="ABJ228" s="1"/>
      <c r="ABK228" s="1"/>
      <c r="ABL228" s="1"/>
      <c r="ABM228" s="1"/>
      <c r="ABN228" s="1"/>
      <c r="ABO228" s="1"/>
      <c r="ABP228" s="1"/>
      <c r="ABQ228" s="1"/>
      <c r="ABR228" s="1"/>
      <c r="ABS228" s="1"/>
      <c r="ABT228" s="1"/>
      <c r="ABU228" s="1"/>
      <c r="ABV228" s="1"/>
      <c r="ABW228" s="1"/>
      <c r="ABX228" s="1"/>
      <c r="ABY228" s="1"/>
      <c r="ABZ228" s="1"/>
      <c r="ACA228" s="1"/>
      <c r="ACB228" s="1"/>
      <c r="ACC228" s="1"/>
      <c r="ACD228" s="1"/>
      <c r="ACE228" s="1"/>
      <c r="ACF228" s="1"/>
      <c r="ACG228" s="1"/>
      <c r="ACH228" s="1"/>
      <c r="ACI228" s="1"/>
      <c r="ACJ228" s="1"/>
      <c r="ACK228" s="1"/>
      <c r="ACL228" s="1"/>
      <c r="ACM228" s="1"/>
      <c r="ACN228" s="1"/>
      <c r="ACO228" s="1"/>
      <c r="ACP228" s="1"/>
      <c r="ACQ228" s="1"/>
      <c r="ACR228" s="1"/>
      <c r="ACS228" s="1"/>
      <c r="ACT228" s="1"/>
      <c r="ACU228" s="1"/>
      <c r="ACV228" s="1"/>
      <c r="ACW228" s="1"/>
      <c r="ACX228" s="1"/>
      <c r="ACY228" s="1"/>
      <c r="ACZ228" s="1"/>
      <c r="ADA228" s="1"/>
      <c r="ADB228" s="1"/>
      <c r="ADC228" s="1"/>
      <c r="ADD228" s="1"/>
      <c r="ADE228" s="1"/>
      <c r="ADF228" s="1"/>
      <c r="ADG228" s="1"/>
      <c r="ADH228" s="1"/>
      <c r="ADI228" s="1"/>
      <c r="ADJ228" s="1"/>
      <c r="ADK228" s="1"/>
      <c r="ADL228" s="1"/>
      <c r="ADM228" s="1"/>
      <c r="ADN228" s="1"/>
      <c r="ADO228" s="1"/>
      <c r="ADP228" s="1"/>
      <c r="ADQ228" s="1"/>
      <c r="ADR228" s="1"/>
      <c r="ADS228" s="1"/>
      <c r="ADT228" s="1"/>
      <c r="ADU228" s="1"/>
      <c r="ADV228" s="1"/>
      <c r="ADW228" s="1"/>
      <c r="ADX228" s="1"/>
      <c r="ADY228" s="1"/>
      <c r="ADZ228" s="1"/>
      <c r="AEA228" s="1"/>
      <c r="AEB228" s="1"/>
      <c r="AEC228" s="1"/>
      <c r="AED228" s="1"/>
      <c r="AEE228" s="1"/>
      <c r="AEF228" s="1"/>
      <c r="AEG228" s="1"/>
      <c r="AEH228" s="1"/>
      <c r="AEI228" s="1"/>
      <c r="AEJ228" s="1"/>
      <c r="AEK228" s="1"/>
      <c r="AEL228" s="1"/>
      <c r="AEM228" s="1"/>
      <c r="AEN228" s="1"/>
      <c r="AEO228" s="1"/>
      <c r="AEP228" s="1"/>
      <c r="AEQ228" s="1"/>
      <c r="AER228" s="1"/>
      <c r="AES228" s="1"/>
      <c r="AET228" s="1"/>
      <c r="AEU228" s="1"/>
      <c r="AEV228" s="1"/>
      <c r="AEW228" s="1"/>
      <c r="AEX228" s="1"/>
      <c r="AEY228" s="1"/>
      <c r="AEZ228" s="1"/>
      <c r="AFA228" s="1"/>
      <c r="AFB228" s="1"/>
      <c r="AFC228" s="1"/>
      <c r="AFD228" s="1"/>
      <c r="AFE228" s="1"/>
      <c r="AFF228" s="1"/>
      <c r="AFG228" s="1"/>
      <c r="AFH228" s="1"/>
      <c r="AFI228" s="1"/>
      <c r="AFJ228" s="1"/>
      <c r="AFK228" s="1"/>
      <c r="AFL228" s="1"/>
      <c r="AFM228" s="1"/>
      <c r="AFN228" s="1"/>
      <c r="AFO228" s="1"/>
      <c r="AFP228" s="1"/>
      <c r="AFQ228" s="1"/>
      <c r="AFR228" s="1"/>
      <c r="AFS228" s="1"/>
      <c r="AFT228" s="1"/>
      <c r="AFU228" s="1"/>
      <c r="AFV228" s="1"/>
      <c r="AFW228" s="1"/>
      <c r="AFX228" s="1"/>
      <c r="AFY228" s="1"/>
      <c r="AFZ228" s="1"/>
      <c r="AGA228" s="1"/>
      <c r="AGB228" s="1"/>
      <c r="AGC228" s="1"/>
      <c r="AGD228" s="1"/>
      <c r="AGE228" s="1"/>
      <c r="AGF228" s="1"/>
      <c r="AGG228" s="1"/>
      <c r="AGH228" s="1"/>
      <c r="AGI228" s="1"/>
      <c r="AGJ228" s="1"/>
      <c r="AGK228" s="1"/>
      <c r="AGL228" s="1"/>
      <c r="AGM228" s="1"/>
      <c r="AGN228" s="1"/>
      <c r="AGO228" s="1"/>
      <c r="AGP228" s="1"/>
      <c r="AGQ228" s="1"/>
      <c r="AGR228" s="1"/>
      <c r="AGS228" s="1"/>
      <c r="AGT228" s="1"/>
      <c r="AGU228" s="1"/>
      <c r="AGV228" s="1"/>
      <c r="AGW228" s="1"/>
      <c r="AGX228" s="1"/>
      <c r="AGY228" s="1"/>
      <c r="AGZ228" s="1"/>
      <c r="AHA228" s="1"/>
      <c r="AHB228" s="1"/>
      <c r="AHC228" s="1"/>
      <c r="AHD228" s="1"/>
      <c r="AHE228" s="1"/>
      <c r="AHF228" s="1"/>
      <c r="AHG228" s="1"/>
      <c r="AHH228" s="1"/>
      <c r="AHI228" s="1"/>
      <c r="AHJ228" s="1"/>
      <c r="AHK228" s="1"/>
      <c r="AHL228" s="1"/>
      <c r="AHM228" s="1"/>
      <c r="AHN228" s="1"/>
      <c r="AHO228" s="1"/>
      <c r="AHP228" s="1"/>
      <c r="AHQ228" s="1"/>
      <c r="AHR228" s="1"/>
      <c r="AHS228" s="1"/>
      <c r="AHT228" s="1"/>
      <c r="AHU228" s="1"/>
      <c r="AHV228" s="1"/>
      <c r="AHW228" s="1"/>
      <c r="AHX228" s="1"/>
      <c r="AHY228" s="1"/>
      <c r="AHZ228" s="1"/>
      <c r="AIA228" s="1"/>
      <c r="AIB228" s="1"/>
      <c r="AIC228" s="1"/>
      <c r="AID228" s="1"/>
      <c r="AIE228" s="1"/>
      <c r="AIF228" s="1"/>
      <c r="AIG228" s="1"/>
      <c r="AIH228" s="1"/>
      <c r="AII228" s="1"/>
      <c r="AIJ228" s="1"/>
      <c r="AIK228" s="1"/>
      <c r="AIL228" s="1"/>
      <c r="AIM228" s="1"/>
      <c r="AIN228" s="1"/>
      <c r="AIO228" s="1"/>
      <c r="AIP228" s="1"/>
      <c r="AIQ228" s="1"/>
      <c r="AIR228" s="1"/>
      <c r="AIS228" s="1"/>
      <c r="AIT228" s="1"/>
      <c r="AIU228" s="1"/>
      <c r="AIV228" s="1"/>
      <c r="AIW228" s="1"/>
      <c r="AIX228" s="1"/>
      <c r="AIY228" s="1"/>
      <c r="AIZ228" s="1"/>
      <c r="AJA228" s="1"/>
      <c r="AJB228" s="1"/>
      <c r="AJC228" s="1"/>
      <c r="AJD228" s="1"/>
      <c r="AJE228" s="1"/>
      <c r="AJF228" s="1"/>
      <c r="AJG228" s="1"/>
      <c r="AJH228" s="1"/>
      <c r="AJI228" s="1"/>
      <c r="AJJ228" s="1"/>
      <c r="AJK228" s="1"/>
      <c r="AJL228" s="1"/>
      <c r="AJM228" s="1"/>
      <c r="AJN228" s="1"/>
      <c r="AJO228" s="1"/>
      <c r="AJP228" s="1"/>
      <c r="AJQ228" s="1"/>
      <c r="AJR228" s="1"/>
      <c r="AJS228" s="1"/>
      <c r="AJT228" s="1"/>
      <c r="AJU228" s="1"/>
      <c r="AJV228" s="1"/>
      <c r="AJW228" s="1"/>
      <c r="AJX228" s="1"/>
      <c r="AJY228" s="1"/>
      <c r="AJZ228" s="1"/>
      <c r="AKA228" s="1"/>
      <c r="AKB228" s="1"/>
      <c r="AKC228" s="1"/>
      <c r="AKD228" s="1"/>
      <c r="AKE228" s="1"/>
      <c r="AKF228" s="1"/>
      <c r="AKG228" s="1"/>
      <c r="AKH228" s="1"/>
      <c r="AKI228" s="1"/>
      <c r="AKJ228" s="1"/>
      <c r="AKK228" s="1"/>
      <c r="AKL228" s="1"/>
      <c r="AKM228" s="1"/>
      <c r="AKN228" s="1"/>
      <c r="AKO228" s="1"/>
      <c r="AKP228" s="1"/>
      <c r="AKQ228" s="1"/>
      <c r="AKR228" s="1"/>
      <c r="AKS228" s="1"/>
      <c r="AKT228" s="1"/>
      <c r="AKU228" s="1"/>
      <c r="AKV228" s="1"/>
      <c r="AKW228" s="1"/>
      <c r="AKX228" s="1"/>
      <c r="AKY228" s="1"/>
      <c r="AKZ228" s="1"/>
      <c r="ALA228" s="1"/>
      <c r="ALB228" s="1"/>
      <c r="ALC228" s="1"/>
      <c r="ALD228" s="1"/>
      <c r="ALE228" s="1"/>
      <c r="ALF228" s="1"/>
      <c r="ALG228" s="1"/>
      <c r="ALH228" s="1"/>
      <c r="ALI228" s="1"/>
      <c r="ALJ228" s="1"/>
      <c r="ALK228" s="1"/>
      <c r="ALL228" s="1"/>
      <c r="ALM228" s="1"/>
      <c r="ALN228" s="1"/>
      <c r="ALO228" s="1"/>
      <c r="ALP228" s="1"/>
      <c r="ALQ228" s="1"/>
      <c r="ALR228" s="1"/>
      <c r="ALS228" s="1"/>
      <c r="ALT228" s="1"/>
      <c r="ALU228" s="1"/>
      <c r="ALV228" s="1"/>
      <c r="ALW228" s="1"/>
      <c r="ALX228" s="1"/>
      <c r="ALY228" s="1"/>
      <c r="ALZ228" s="1"/>
      <c r="AMA228" s="1"/>
      <c r="AMB228" s="1"/>
      <c r="AMC228" s="1"/>
      <c r="AMD228" s="1"/>
      <c r="AME228" s="1"/>
      <c r="AMF228" s="1"/>
      <c r="AMG228" s="1"/>
      <c r="AMH228" s="1"/>
      <c r="AMI228" s="1"/>
      <c r="AMJ228" s="1"/>
    </row>
    <row r="229" spans="1:1024" hidden="1">
      <c r="A229" s="28">
        <v>3130022</v>
      </c>
      <c r="B229" s="84" t="s">
        <v>121</v>
      </c>
      <c r="C229" s="28">
        <v>500</v>
      </c>
      <c r="D229" s="42">
        <v>2</v>
      </c>
      <c r="E229" s="45">
        <v>1</v>
      </c>
      <c r="F229" s="44" t="s">
        <v>47</v>
      </c>
      <c r="G229" s="10" t="s">
        <v>87</v>
      </c>
    </row>
    <row r="230" spans="1:1024" hidden="1">
      <c r="A230" s="28">
        <v>3130023</v>
      </c>
      <c r="B230" s="84" t="s">
        <v>245</v>
      </c>
      <c r="C230" s="28">
        <v>80</v>
      </c>
      <c r="D230" s="42">
        <v>1</v>
      </c>
      <c r="E230" s="45">
        <v>1</v>
      </c>
      <c r="F230" s="44" t="s">
        <v>47</v>
      </c>
      <c r="G230" s="85" t="s">
        <v>271</v>
      </c>
    </row>
    <row r="231" spans="1:1024" hidden="1">
      <c r="A231" s="28">
        <v>4130002</v>
      </c>
      <c r="B231" s="84" t="s">
        <v>53</v>
      </c>
      <c r="C231" s="28">
        <v>20</v>
      </c>
      <c r="D231" s="42">
        <v>1</v>
      </c>
      <c r="E231" s="45">
        <v>1</v>
      </c>
      <c r="F231" s="44" t="s">
        <v>47</v>
      </c>
      <c r="G231" s="10" t="s">
        <v>54</v>
      </c>
    </row>
    <row r="232" spans="1:1024" hidden="1">
      <c r="A232" s="28">
        <v>4130003</v>
      </c>
      <c r="B232" s="84" t="s">
        <v>194</v>
      </c>
      <c r="C232" s="28">
        <v>150</v>
      </c>
      <c r="D232" s="42">
        <v>1</v>
      </c>
      <c r="E232" s="45">
        <v>1</v>
      </c>
      <c r="F232" s="44" t="s">
        <v>47</v>
      </c>
      <c r="G232" s="10" t="s">
        <v>75</v>
      </c>
    </row>
    <row r="233" spans="1:1024" hidden="1">
      <c r="A233" s="28">
        <v>4130004</v>
      </c>
      <c r="B233" s="84" t="s">
        <v>195</v>
      </c>
      <c r="C233" s="28">
        <v>70</v>
      </c>
      <c r="D233" s="42">
        <v>1</v>
      </c>
      <c r="E233" s="45">
        <v>1</v>
      </c>
      <c r="F233" s="44" t="s">
        <v>47</v>
      </c>
      <c r="G233" s="10" t="s">
        <v>72</v>
      </c>
    </row>
    <row r="234" spans="1:1024" hidden="1">
      <c r="A234" s="28">
        <v>4130005</v>
      </c>
      <c r="B234" s="84" t="s">
        <v>196</v>
      </c>
      <c r="C234" s="28">
        <v>55</v>
      </c>
      <c r="D234" s="42">
        <v>1</v>
      </c>
      <c r="E234" s="45">
        <v>1</v>
      </c>
      <c r="F234" s="44" t="s">
        <v>47</v>
      </c>
      <c r="G234" s="10" t="s">
        <v>68</v>
      </c>
    </row>
    <row r="235" spans="1:1024" hidden="1">
      <c r="A235" s="28">
        <v>4130006</v>
      </c>
      <c r="B235" s="84" t="s">
        <v>199</v>
      </c>
      <c r="C235" s="28">
        <v>100</v>
      </c>
      <c r="D235" s="42">
        <v>1</v>
      </c>
      <c r="E235" s="45">
        <v>1</v>
      </c>
      <c r="F235" s="44" t="s">
        <v>47</v>
      </c>
      <c r="G235" s="10" t="s">
        <v>52</v>
      </c>
    </row>
    <row r="236" spans="1:1024" hidden="1">
      <c r="A236" s="28">
        <v>4130007</v>
      </c>
      <c r="B236" s="84" t="s">
        <v>190</v>
      </c>
      <c r="C236" s="28">
        <v>100</v>
      </c>
      <c r="D236" s="42">
        <v>1</v>
      </c>
      <c r="E236" s="45">
        <v>1</v>
      </c>
      <c r="F236" s="44" t="s">
        <v>47</v>
      </c>
      <c r="G236" s="10" t="s">
        <v>48</v>
      </c>
    </row>
    <row r="237" spans="1:1024" hidden="1">
      <c r="A237" s="28">
        <v>4130008</v>
      </c>
      <c r="B237" s="84" t="s">
        <v>191</v>
      </c>
      <c r="C237" s="28">
        <v>100</v>
      </c>
      <c r="D237" s="42">
        <v>2</v>
      </c>
      <c r="E237" s="45">
        <v>1</v>
      </c>
      <c r="F237" s="44" t="s">
        <v>47</v>
      </c>
      <c r="G237" s="85" t="s">
        <v>189</v>
      </c>
    </row>
    <row r="238" spans="1:1024" hidden="1">
      <c r="A238" s="28">
        <v>4130011</v>
      </c>
      <c r="B238" s="84" t="s">
        <v>192</v>
      </c>
      <c r="C238" s="28">
        <v>60</v>
      </c>
      <c r="D238" s="42">
        <v>1</v>
      </c>
      <c r="E238" s="45">
        <v>1</v>
      </c>
      <c r="F238" s="44" t="s">
        <v>47</v>
      </c>
      <c r="G238" s="10" t="s">
        <v>104</v>
      </c>
    </row>
    <row r="239" spans="1:1024" hidden="1">
      <c r="A239" s="28">
        <v>4130014</v>
      </c>
      <c r="B239" s="84" t="s">
        <v>197</v>
      </c>
      <c r="C239" s="28">
        <v>70</v>
      </c>
      <c r="D239" s="42">
        <v>1</v>
      </c>
      <c r="E239" s="45">
        <v>1</v>
      </c>
      <c r="F239" s="44" t="s">
        <v>47</v>
      </c>
      <c r="G239" s="10" t="s">
        <v>104</v>
      </c>
    </row>
    <row r="240" spans="1:1024" hidden="1">
      <c r="A240" s="28">
        <v>4130024</v>
      </c>
      <c r="B240" s="84" t="s">
        <v>198</v>
      </c>
      <c r="C240" s="28">
        <v>90</v>
      </c>
      <c r="D240" s="42">
        <v>1</v>
      </c>
      <c r="E240" s="45">
        <v>1</v>
      </c>
      <c r="F240" s="44" t="s">
        <v>47</v>
      </c>
      <c r="G240" s="10" t="s">
        <v>102</v>
      </c>
    </row>
    <row r="241" spans="1:7" hidden="1">
      <c r="A241" s="28">
        <v>4130025</v>
      </c>
      <c r="B241" s="84" t="s">
        <v>63</v>
      </c>
      <c r="C241" s="28">
        <v>40</v>
      </c>
      <c r="D241" s="42">
        <v>1</v>
      </c>
      <c r="E241" s="45">
        <v>1</v>
      </c>
      <c r="F241" s="44" t="s">
        <v>47</v>
      </c>
      <c r="G241" s="10" t="s">
        <v>64</v>
      </c>
    </row>
    <row r="242" spans="1:7" hidden="1">
      <c r="A242" s="28">
        <v>5130001</v>
      </c>
      <c r="B242" s="84" t="s">
        <v>207</v>
      </c>
      <c r="C242" s="28">
        <v>40</v>
      </c>
      <c r="D242" s="42">
        <v>1</v>
      </c>
      <c r="E242" s="45">
        <v>1</v>
      </c>
      <c r="F242" s="44" t="s">
        <v>47</v>
      </c>
      <c r="G242" s="10" t="s">
        <v>68</v>
      </c>
    </row>
    <row r="243" spans="1:7" hidden="1">
      <c r="A243" s="28">
        <v>5130005</v>
      </c>
      <c r="B243" s="84" t="s">
        <v>206</v>
      </c>
      <c r="C243" s="28">
        <v>80</v>
      </c>
      <c r="D243" s="42">
        <v>1</v>
      </c>
      <c r="E243" s="45">
        <v>1</v>
      </c>
      <c r="F243" s="44" t="s">
        <v>47</v>
      </c>
      <c r="G243" s="10" t="s">
        <v>64</v>
      </c>
    </row>
    <row r="244" spans="1:7" hidden="1">
      <c r="A244" s="28">
        <v>5130007</v>
      </c>
      <c r="B244" s="84" t="s">
        <v>210</v>
      </c>
      <c r="C244" s="28">
        <v>90</v>
      </c>
      <c r="D244" s="42">
        <v>1</v>
      </c>
      <c r="E244" s="45">
        <v>1</v>
      </c>
      <c r="F244" s="44" t="s">
        <v>47</v>
      </c>
      <c r="G244" s="10" t="s">
        <v>161</v>
      </c>
    </row>
    <row r="245" spans="1:7" hidden="1">
      <c r="A245" s="28">
        <v>5130011</v>
      </c>
      <c r="B245" s="84" t="s">
        <v>209</v>
      </c>
      <c r="C245" s="28">
        <v>60</v>
      </c>
      <c r="D245" s="42">
        <v>1</v>
      </c>
      <c r="E245" s="45">
        <v>1</v>
      </c>
      <c r="F245" s="44" t="s">
        <v>47</v>
      </c>
      <c r="G245" s="10" t="s">
        <v>54</v>
      </c>
    </row>
    <row r="246" spans="1:7" hidden="1">
      <c r="A246" s="28">
        <v>5130012</v>
      </c>
      <c r="B246" s="84" t="s">
        <v>211</v>
      </c>
      <c r="C246" s="28">
        <v>40</v>
      </c>
      <c r="D246" s="42">
        <v>1</v>
      </c>
      <c r="E246" s="45">
        <v>1</v>
      </c>
      <c r="F246" s="44" t="s">
        <v>47</v>
      </c>
      <c r="G246" s="85" t="s">
        <v>72</v>
      </c>
    </row>
    <row r="247" spans="1:7" hidden="1">
      <c r="A247" s="28">
        <v>5130014</v>
      </c>
      <c r="B247" s="84" t="s">
        <v>212</v>
      </c>
      <c r="C247" s="28">
        <v>60</v>
      </c>
      <c r="D247" s="42">
        <v>1</v>
      </c>
      <c r="E247" s="45">
        <v>1</v>
      </c>
      <c r="F247" s="44" t="s">
        <v>47</v>
      </c>
      <c r="G247" s="85" t="s">
        <v>294</v>
      </c>
    </row>
    <row r="248" spans="1:7" hidden="1">
      <c r="A248" s="28">
        <v>5130016</v>
      </c>
      <c r="B248" s="84" t="s">
        <v>208</v>
      </c>
      <c r="C248" s="28">
        <v>35</v>
      </c>
      <c r="D248" s="42">
        <v>1</v>
      </c>
      <c r="E248" s="45">
        <v>1</v>
      </c>
      <c r="F248" s="44" t="s">
        <v>47</v>
      </c>
      <c r="G248" s="10" t="s">
        <v>68</v>
      </c>
    </row>
    <row r="249" spans="1:7" hidden="1">
      <c r="A249" s="28">
        <v>5130017</v>
      </c>
      <c r="B249" s="84" t="s">
        <v>213</v>
      </c>
      <c r="C249" s="28">
        <v>40</v>
      </c>
      <c r="D249" s="42">
        <v>1</v>
      </c>
      <c r="E249" s="45">
        <v>1</v>
      </c>
      <c r="F249" s="44" t="s">
        <v>47</v>
      </c>
      <c r="G249" s="10" t="s">
        <v>161</v>
      </c>
    </row>
    <row r="250" spans="1:7" hidden="1">
      <c r="A250" s="28">
        <v>5130018</v>
      </c>
      <c r="B250" s="84" t="s">
        <v>205</v>
      </c>
      <c r="C250" s="28">
        <v>65</v>
      </c>
      <c r="D250" s="42">
        <v>1</v>
      </c>
      <c r="E250" s="45">
        <v>1</v>
      </c>
      <c r="F250" s="44" t="s">
        <v>47</v>
      </c>
      <c r="G250" s="85" t="s">
        <v>64</v>
      </c>
    </row>
    <row r="251" spans="1:7" hidden="1">
      <c r="A251" s="28">
        <v>5130020</v>
      </c>
      <c r="B251" s="84" t="s">
        <v>204</v>
      </c>
      <c r="C251" s="28">
        <v>200</v>
      </c>
      <c r="D251" s="42">
        <v>2</v>
      </c>
      <c r="E251" s="45">
        <v>1</v>
      </c>
      <c r="F251" s="44" t="s">
        <v>47</v>
      </c>
      <c r="G251" s="10" t="s">
        <v>140</v>
      </c>
    </row>
    <row r="252" spans="1:7" hidden="1">
      <c r="A252" s="28">
        <v>7130001</v>
      </c>
      <c r="B252" s="84" t="s">
        <v>83</v>
      </c>
      <c r="C252" s="28">
        <v>170</v>
      </c>
      <c r="D252" s="42">
        <v>2</v>
      </c>
      <c r="E252" s="45">
        <v>1</v>
      </c>
      <c r="F252" s="44" t="s">
        <v>47</v>
      </c>
      <c r="G252" s="10" t="s">
        <v>56</v>
      </c>
    </row>
    <row r="253" spans="1:7" hidden="1">
      <c r="A253" s="28">
        <v>7130003</v>
      </c>
      <c r="B253" s="84" t="s">
        <v>67</v>
      </c>
      <c r="C253" s="28">
        <v>150</v>
      </c>
      <c r="D253" s="42">
        <v>1</v>
      </c>
      <c r="E253" s="45">
        <v>1</v>
      </c>
      <c r="F253" s="44" t="s">
        <v>47</v>
      </c>
      <c r="G253" s="10" t="s">
        <v>68</v>
      </c>
    </row>
    <row r="254" spans="1:7" hidden="1">
      <c r="A254" s="28">
        <v>8130001</v>
      </c>
      <c r="B254" s="84" t="s">
        <v>156</v>
      </c>
      <c r="C254" s="28">
        <v>240</v>
      </c>
      <c r="D254" s="42">
        <v>2</v>
      </c>
      <c r="E254" s="45">
        <v>1</v>
      </c>
      <c r="F254" s="44" t="s">
        <v>47</v>
      </c>
      <c r="G254" s="85" t="s">
        <v>392</v>
      </c>
    </row>
    <row r="255" spans="1:7" hidden="1">
      <c r="A255" s="28">
        <v>8130002</v>
      </c>
      <c r="B255" s="84" t="s">
        <v>138</v>
      </c>
      <c r="C255" s="28">
        <v>70</v>
      </c>
      <c r="D255" s="42">
        <v>2</v>
      </c>
      <c r="E255" s="45">
        <v>1</v>
      </c>
      <c r="F255" s="44" t="s">
        <v>47</v>
      </c>
      <c r="G255" s="85" t="s">
        <v>292</v>
      </c>
    </row>
    <row r="256" spans="1:7" hidden="1">
      <c r="A256" s="28">
        <v>8130003</v>
      </c>
      <c r="B256" s="84" t="s">
        <v>287</v>
      </c>
      <c r="C256" s="28">
        <v>200</v>
      </c>
      <c r="D256" s="42">
        <v>1</v>
      </c>
      <c r="E256" s="45">
        <v>1</v>
      </c>
      <c r="F256" s="44" t="s">
        <v>47</v>
      </c>
      <c r="G256" s="85" t="s">
        <v>288</v>
      </c>
    </row>
    <row r="257" spans="1:13" hidden="1">
      <c r="A257" s="28">
        <v>9130001</v>
      </c>
      <c r="B257" s="84" t="s">
        <v>143</v>
      </c>
      <c r="C257" s="28">
        <v>300</v>
      </c>
      <c r="D257" s="42">
        <v>1</v>
      </c>
      <c r="E257" s="45">
        <v>1</v>
      </c>
      <c r="F257" s="44" t="s">
        <v>47</v>
      </c>
      <c r="G257" s="10" t="s">
        <v>68</v>
      </c>
      <c r="K257" s="27"/>
      <c r="M257" s="27"/>
    </row>
    <row r="258" spans="1:13" ht="30" hidden="1">
      <c r="A258" s="28">
        <v>9130002</v>
      </c>
      <c r="B258" s="86" t="s">
        <v>144</v>
      </c>
      <c r="C258" s="89">
        <v>220</v>
      </c>
      <c r="D258" s="42">
        <v>1</v>
      </c>
      <c r="E258" s="45">
        <v>1</v>
      </c>
      <c r="F258" s="44" t="s">
        <v>47</v>
      </c>
      <c r="G258" s="85" t="s">
        <v>376</v>
      </c>
    </row>
    <row r="259" spans="1:13" hidden="1">
      <c r="A259" s="28">
        <v>9130003</v>
      </c>
      <c r="B259" s="84" t="s">
        <v>142</v>
      </c>
      <c r="C259" s="28">
        <v>150</v>
      </c>
      <c r="D259" s="42">
        <v>1</v>
      </c>
      <c r="E259" s="45">
        <v>1</v>
      </c>
      <c r="F259" s="44" t="s">
        <v>47</v>
      </c>
      <c r="G259" s="10" t="s">
        <v>48</v>
      </c>
    </row>
    <row r="260" spans="1:13" hidden="1">
      <c r="A260" s="28">
        <v>9130004</v>
      </c>
      <c r="B260" s="84" t="s">
        <v>145</v>
      </c>
      <c r="C260" s="28">
        <v>200</v>
      </c>
      <c r="D260" s="42">
        <v>1</v>
      </c>
      <c r="E260" s="45">
        <v>1</v>
      </c>
      <c r="F260" s="44" t="s">
        <v>47</v>
      </c>
      <c r="G260" s="10" t="s">
        <v>66</v>
      </c>
    </row>
    <row r="261" spans="1:13" hidden="1">
      <c r="A261" s="28">
        <v>9130005</v>
      </c>
      <c r="B261" s="84" t="s">
        <v>147</v>
      </c>
      <c r="C261" s="28">
        <v>80</v>
      </c>
      <c r="D261" s="42">
        <v>1</v>
      </c>
      <c r="E261" s="45">
        <v>1</v>
      </c>
      <c r="F261" s="44" t="s">
        <v>47</v>
      </c>
      <c r="G261" s="10" t="s">
        <v>43</v>
      </c>
    </row>
    <row r="262" spans="1:13" hidden="1">
      <c r="A262" s="28">
        <v>9130006</v>
      </c>
      <c r="B262" s="84" t="s">
        <v>146</v>
      </c>
      <c r="C262" s="28">
        <v>175</v>
      </c>
      <c r="D262" s="42">
        <v>2</v>
      </c>
      <c r="E262" s="45">
        <v>1</v>
      </c>
      <c r="F262" s="44" t="s">
        <v>47</v>
      </c>
      <c r="G262" s="10" t="s">
        <v>61</v>
      </c>
    </row>
    <row r="263" spans="1:13" hidden="1">
      <c r="A263" s="28">
        <v>10130001</v>
      </c>
      <c r="B263" s="84" t="s">
        <v>116</v>
      </c>
      <c r="C263" s="28">
        <v>110</v>
      </c>
      <c r="D263" s="42">
        <v>2</v>
      </c>
      <c r="E263" s="45">
        <v>1</v>
      </c>
      <c r="F263" s="44" t="s">
        <v>47</v>
      </c>
      <c r="G263" s="85" t="s">
        <v>299</v>
      </c>
    </row>
    <row r="264" spans="1:13" hidden="1">
      <c r="A264" s="28">
        <v>10130002</v>
      </c>
      <c r="B264" s="84" t="s">
        <v>82</v>
      </c>
      <c r="C264" s="28">
        <v>660</v>
      </c>
      <c r="D264" s="42">
        <v>1</v>
      </c>
      <c r="E264" s="45">
        <v>1</v>
      </c>
      <c r="F264" s="44" t="s">
        <v>47</v>
      </c>
      <c r="G264" s="85" t="s">
        <v>80</v>
      </c>
    </row>
    <row r="265" spans="1:13" hidden="1">
      <c r="A265" s="28">
        <v>10130003</v>
      </c>
      <c r="B265" s="84" t="s">
        <v>228</v>
      </c>
      <c r="C265" s="28">
        <v>100</v>
      </c>
      <c r="D265" s="42">
        <v>2</v>
      </c>
      <c r="E265" s="45">
        <v>1</v>
      </c>
      <c r="F265" s="44" t="s">
        <v>47</v>
      </c>
      <c r="G265" s="85" t="s">
        <v>189</v>
      </c>
    </row>
    <row r="266" spans="1:13" hidden="1">
      <c r="A266" s="28">
        <v>10130005</v>
      </c>
      <c r="B266" s="84" t="s">
        <v>163</v>
      </c>
      <c r="C266" s="28">
        <v>35</v>
      </c>
      <c r="D266" s="42">
        <v>2</v>
      </c>
      <c r="E266" s="45">
        <v>1</v>
      </c>
      <c r="F266" s="44" t="s">
        <v>47</v>
      </c>
      <c r="G266" s="10" t="s">
        <v>164</v>
      </c>
    </row>
    <row r="267" spans="1:13" hidden="1">
      <c r="A267" s="28">
        <v>12130001</v>
      </c>
      <c r="B267" s="84" t="s">
        <v>178</v>
      </c>
      <c r="C267" s="28">
        <v>55</v>
      </c>
      <c r="D267" s="42">
        <v>1</v>
      </c>
      <c r="E267" s="45">
        <v>1</v>
      </c>
      <c r="F267" s="44" t="s">
        <v>47</v>
      </c>
      <c r="G267" s="10" t="s">
        <v>43</v>
      </c>
    </row>
    <row r="268" spans="1:13" hidden="1">
      <c r="A268" s="28">
        <v>14130001</v>
      </c>
      <c r="B268" s="84" t="s">
        <v>250</v>
      </c>
      <c r="C268" s="28">
        <v>60</v>
      </c>
      <c r="D268" s="42">
        <v>1</v>
      </c>
      <c r="E268" s="45">
        <v>1</v>
      </c>
      <c r="F268" s="44" t="s">
        <v>47</v>
      </c>
      <c r="G268" s="85" t="s">
        <v>48</v>
      </c>
    </row>
    <row r="269" spans="1:13" hidden="1">
      <c r="A269" s="28">
        <v>15130001</v>
      </c>
      <c r="B269" s="84" t="s">
        <v>171</v>
      </c>
      <c r="C269" s="28">
        <v>25</v>
      </c>
      <c r="D269" s="42">
        <v>1</v>
      </c>
      <c r="E269" s="45">
        <v>1</v>
      </c>
      <c r="F269" s="44" t="s">
        <v>47</v>
      </c>
      <c r="G269" s="10" t="s">
        <v>54</v>
      </c>
    </row>
    <row r="270" spans="1:13" hidden="1">
      <c r="A270" s="28">
        <v>17130001</v>
      </c>
      <c r="B270" s="84" t="s">
        <v>338</v>
      </c>
      <c r="C270" s="28">
        <v>80</v>
      </c>
      <c r="D270" s="42">
        <v>2</v>
      </c>
      <c r="E270" s="45">
        <v>1</v>
      </c>
      <c r="F270" s="44" t="s">
        <v>47</v>
      </c>
      <c r="G270" s="10" t="s">
        <v>61</v>
      </c>
    </row>
    <row r="271" spans="1:13" hidden="1">
      <c r="C271" s="26"/>
      <c r="D271" s="26"/>
      <c r="E271" s="45">
        <v>1</v>
      </c>
      <c r="F271" s="44" t="s">
        <v>47</v>
      </c>
    </row>
    <row r="272" spans="1:13" hidden="1">
      <c r="C272" s="26"/>
      <c r="D272" s="26"/>
      <c r="E272" s="45">
        <v>2</v>
      </c>
      <c r="F272" s="44" t="s">
        <v>50</v>
      </c>
      <c r="L272" s="2"/>
    </row>
    <row r="273" spans="3:12" hidden="1">
      <c r="C273" s="26"/>
      <c r="D273" s="26"/>
      <c r="E273" s="45">
        <v>3</v>
      </c>
      <c r="F273" s="46" t="s">
        <v>149</v>
      </c>
      <c r="L273" s="2"/>
    </row>
    <row r="274" spans="3:12" hidden="1"/>
    <row r="275" spans="3:12" hidden="1"/>
    <row r="276" spans="3:12" hidden="1"/>
    <row r="277" spans="3:12" hidden="1"/>
    <row r="278" spans="3:12" hidden="1"/>
    <row r="279" spans="3:12" hidden="1"/>
  </sheetData>
  <sheetProtection password="B37B" sheet="1" objects="1" scenarios="1" selectLockedCells="1"/>
  <sortState ref="A92:AMK270">
    <sortCondition ref="A89"/>
  </sortState>
  <mergeCells count="38">
    <mergeCell ref="O31:O32"/>
    <mergeCell ref="B17:C17"/>
    <mergeCell ref="D17:J17"/>
    <mergeCell ref="A18:C18"/>
    <mergeCell ref="D18:J18"/>
    <mergeCell ref="A19:C19"/>
    <mergeCell ref="D19:J19"/>
    <mergeCell ref="D20:J20"/>
    <mergeCell ref="D21:J21"/>
    <mergeCell ref="A24:J24"/>
    <mergeCell ref="A25:G25"/>
    <mergeCell ref="H25:J25"/>
    <mergeCell ref="A20:C20"/>
    <mergeCell ref="A23:J23"/>
    <mergeCell ref="B21:C21"/>
    <mergeCell ref="G5:I5"/>
    <mergeCell ref="A7:J10"/>
    <mergeCell ref="D16:J16"/>
    <mergeCell ref="A13:F13"/>
    <mergeCell ref="A14:F14"/>
    <mergeCell ref="A16:C16"/>
    <mergeCell ref="H2:J2"/>
    <mergeCell ref="H3:J3"/>
    <mergeCell ref="F2:G2"/>
    <mergeCell ref="F3:G3"/>
    <mergeCell ref="H4:J4"/>
    <mergeCell ref="F4:G4"/>
    <mergeCell ref="A73:J73"/>
    <mergeCell ref="B71:E71"/>
    <mergeCell ref="B72:E72"/>
    <mergeCell ref="A27:J27"/>
    <mergeCell ref="A42:F42"/>
    <mergeCell ref="G42:J49"/>
    <mergeCell ref="J29:J32"/>
    <mergeCell ref="A51:J51"/>
    <mergeCell ref="A52:J52"/>
    <mergeCell ref="J34:J40"/>
    <mergeCell ref="J54:J69"/>
  </mergeCells>
  <conditionalFormatting sqref="I54:I69 I29:I40">
    <cfRule type="expression" dxfId="0" priority="279">
      <formula>$L29="PB"</formula>
    </cfRule>
  </conditionalFormatting>
  <dataValidations count="1">
    <dataValidation type="whole" allowBlank="1" showInputMessage="1" showErrorMessage="1" errorTitle="Erreur de saisie" error="La quantité doit être un nombre entre 0 et 288. La saisie de texte est interdite" sqref="H29:H40">
      <formula1>0</formula1>
      <formula2>288</formula2>
    </dataValidation>
  </dataValidations>
  <hyperlinks>
    <hyperlink ref="B12" r:id="rId1"/>
  </hyperlinks>
  <printOptions horizontalCentered="1"/>
  <pageMargins left="0.31496062992125984" right="0.31496062992125984" top="0.27559055118110237" bottom="0.27559055118110237" header="0.51181102362204722" footer="0.51181102362204722"/>
  <pageSetup paperSize="9" scale="54" firstPageNumber="0" fitToHeight="2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produits CE+ETAT</vt:lpstr>
      <vt:lpstr>'produits CE+ETAT'!_FilterDatabase_0</vt:lpstr>
      <vt:lpstr>'produits CE+ETAT'!_FilterDatabase_0_0</vt:lpstr>
      <vt:lpstr>'produits CE+ETAT'!Print_Area_0</vt:lpstr>
      <vt:lpstr>'produits CE+ETAT'!Print_Area_0_0</vt:lpstr>
      <vt:lpstr>'produits CE+ETAT'!Zone_d_impression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appros1</dc:creator>
  <cp:lastModifiedBy>HP-5089</cp:lastModifiedBy>
  <cp:revision>4</cp:revision>
  <cp:lastPrinted>2019-12-04T09:26:39Z</cp:lastPrinted>
  <dcterms:created xsi:type="dcterms:W3CDTF">2012-10-04T03:54:01Z</dcterms:created>
  <dcterms:modified xsi:type="dcterms:W3CDTF">2020-02-17T09:50:00Z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